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0" yWindow="8730" windowWidth="11535" windowHeight="6495" tabRatio="875" activeTab="0"/>
  </bookViews>
  <sheets>
    <sheet name="Dateneingabe_Doku" sheetId="1" r:id="rId1"/>
    <sheet name="Auswertung" sheetId="2" r:id="rId2"/>
    <sheet name="Bild_Doku_1" sheetId="3" r:id="rId3"/>
    <sheet name="Bild_Doku_2" sheetId="4" r:id="rId4"/>
    <sheet name="Bild_Doku_3" sheetId="5" r:id="rId5"/>
    <sheet name="Bild_Doku_4" sheetId="6" r:id="rId6"/>
    <sheet name="Bild_Doku_5" sheetId="7" r:id="rId7"/>
  </sheets>
  <definedNames>
    <definedName name="_xlnm.Print_Area" localSheetId="0">'Dateneingabe_Doku'!$A$1:$AF$51</definedName>
  </definedNames>
  <calcPr fullCalcOnLoad="1"/>
</workbook>
</file>

<file path=xl/sharedStrings.xml><?xml version="1.0" encoding="utf-8"?>
<sst xmlns="http://schemas.openxmlformats.org/spreadsheetml/2006/main" count="122" uniqueCount="73">
  <si>
    <t>1. Planetteninhalt</t>
  </si>
  <si>
    <t>Stammblatt</t>
  </si>
  <si>
    <t>Pflegebericht</t>
  </si>
  <si>
    <t>Pflegeanamnese</t>
  </si>
  <si>
    <t>Durchführungsnachweis</t>
  </si>
  <si>
    <t>Pflegeplan</t>
  </si>
  <si>
    <t>Überwachungsbogen</t>
  </si>
  <si>
    <t>2. Pflegeanamnese</t>
  </si>
  <si>
    <t>3. Pflegeplan</t>
  </si>
  <si>
    <t>4. Handzeichen</t>
  </si>
  <si>
    <t>6.4.</t>
  </si>
  <si>
    <t>3.4.</t>
  </si>
  <si>
    <t>28.3.</t>
  </si>
  <si>
    <t>20.3.</t>
  </si>
  <si>
    <t>29.3.</t>
  </si>
  <si>
    <t>22.3.</t>
  </si>
  <si>
    <t>5.4.</t>
  </si>
  <si>
    <t>26.3.</t>
  </si>
  <si>
    <t>4.4.</t>
  </si>
  <si>
    <t>8.4.</t>
  </si>
  <si>
    <t>27.3.</t>
  </si>
  <si>
    <t>25.3.</t>
  </si>
  <si>
    <t>31.3.</t>
  </si>
  <si>
    <t>16.3.</t>
  </si>
  <si>
    <t>30.3.</t>
  </si>
  <si>
    <t>2.4.</t>
  </si>
  <si>
    <t>IST</t>
  </si>
  <si>
    <t>SOLL</t>
  </si>
  <si>
    <t>Aufnahmetag</t>
  </si>
  <si>
    <t>Aufnahmeschicht</t>
  </si>
  <si>
    <t>Vorhanden</t>
  </si>
  <si>
    <t>5. Berichteinträge Pflege</t>
  </si>
  <si>
    <t xml:space="preserve">Erhebungstag: </t>
  </si>
  <si>
    <t>Überprüfung der medizinisch-pflegerischen Dokumentation</t>
  </si>
  <si>
    <t>ggf. Bilanzierung</t>
  </si>
  <si>
    <t>ggf. Lagerung</t>
  </si>
  <si>
    <t>ggf. Sonstige</t>
  </si>
  <si>
    <t>ggf. Anzahl Sonstige</t>
  </si>
  <si>
    <t>Patientenakte Nr.</t>
  </si>
  <si>
    <t>FD</t>
  </si>
  <si>
    <t>SD</t>
  </si>
  <si>
    <t>ND</t>
  </si>
  <si>
    <t>Arzt SOLL</t>
  </si>
  <si>
    <t>Arzt IST</t>
  </si>
  <si>
    <t>Arzt AV</t>
  </si>
  <si>
    <t>Pflege SOLL</t>
  </si>
  <si>
    <t>Pflege IST</t>
  </si>
  <si>
    <t>Pflege PV</t>
  </si>
  <si>
    <t>Summe</t>
  </si>
  <si>
    <t>Fortlaufend</t>
  </si>
  <si>
    <t>Σ SOLL</t>
  </si>
  <si>
    <t>Σ IST</t>
  </si>
  <si>
    <t>Einzelanordnung (EA)</t>
  </si>
  <si>
    <t>Sammelanordnung (SA)</t>
  </si>
  <si>
    <t>EA in den SA</t>
  </si>
  <si>
    <t>Anamnese vorhanden</t>
  </si>
  <si>
    <t>Unterschrift vorhanden</t>
  </si>
  <si>
    <t>Legende:</t>
  </si>
  <si>
    <t xml:space="preserve"> = </t>
  </si>
  <si>
    <t xml:space="preserve"> =</t>
  </si>
  <si>
    <t>Einträge mit "1" = ja bzw. "0" = nein</t>
  </si>
  <si>
    <t>Dokument nicht benötigt und deshalb nicht vorhanden</t>
  </si>
  <si>
    <t>Einträge mit absoluter Anzahl oder anderem Wert (z.B. Datum etc.)</t>
  </si>
  <si>
    <t>Arzt</t>
  </si>
  <si>
    <t>Pflege</t>
  </si>
  <si>
    <t>Handzeichen Arzt</t>
  </si>
  <si>
    <t>Handzeichen Pflege</t>
  </si>
  <si>
    <t>Vollständigkeit der Akten - Gesamtauswertung</t>
  </si>
  <si>
    <t>Pflegebericht fortlaufend</t>
  </si>
  <si>
    <t>Vergleich Pflegebericht IST/SOLL</t>
  </si>
  <si>
    <t>Anamnese vollständig</t>
  </si>
  <si>
    <t>Anzahl</t>
  </si>
  <si>
    <t>Anzahl der Handzeichen in den Akten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</si>
</sst>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d/m/yy"/>
    <numFmt numFmtId="173" formatCode="[$-407]dddd\,\ d\.\ mmmm\ yyyy"/>
    <numFmt numFmtId="174" formatCode="d/m;@"/>
  </numFmts>
  <fonts count="14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7"/>
      <name val="Arial"/>
      <family val="2"/>
    </font>
    <font>
      <u val="single"/>
      <sz val="7"/>
      <name val="Arial"/>
      <family val="2"/>
    </font>
    <font>
      <b/>
      <sz val="10"/>
      <name val="Arial"/>
      <family val="2"/>
    </font>
    <font>
      <i/>
      <sz val="7"/>
      <name val="Arial"/>
      <family val="2"/>
    </font>
    <font>
      <b/>
      <sz val="15.75"/>
      <name val="Arial"/>
      <family val="0"/>
    </font>
    <font>
      <b/>
      <sz val="7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i/>
      <sz val="7"/>
      <name val="Arial"/>
      <family val="2"/>
    </font>
    <font>
      <sz val="8"/>
      <name val="Arial"/>
      <family val="0"/>
    </font>
    <font>
      <b/>
      <sz val="1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14" fontId="2" fillId="0" borderId="0" xfId="0" applyNumberFormat="1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right"/>
    </xf>
    <xf numFmtId="14" fontId="0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14" fontId="3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3" fillId="0" borderId="4" xfId="0" applyFont="1" applyFill="1" applyBorder="1" applyAlignment="1">
      <alignment horizontal="center"/>
    </xf>
    <xf numFmtId="0" fontId="6" fillId="0" borderId="3" xfId="0" applyFont="1" applyBorder="1" applyAlignment="1">
      <alignment/>
    </xf>
    <xf numFmtId="0" fontId="6" fillId="0" borderId="1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9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5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9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5" xfId="0" applyFont="1" applyFill="1" applyBorder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6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1" fillId="0" borderId="0" xfId="0" applyFont="1" applyFill="1" applyAlignment="1">
      <alignment/>
    </xf>
    <xf numFmtId="0" fontId="3" fillId="0" borderId="13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 horizontal="center"/>
    </xf>
    <xf numFmtId="0" fontId="3" fillId="0" borderId="3" xfId="0" applyFont="1" applyFill="1" applyBorder="1" applyAlignment="1">
      <alignment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7" xfId="0" applyFont="1" applyFill="1" applyBorder="1" applyAlignment="1">
      <alignment/>
    </xf>
    <xf numFmtId="0" fontId="3" fillId="0" borderId="18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22" xfId="0" applyFont="1" applyFill="1" applyBorder="1" applyAlignment="1">
      <alignment/>
    </xf>
    <xf numFmtId="0" fontId="3" fillId="0" borderId="23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0" fontId="3" fillId="0" borderId="25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4" fontId="3" fillId="2" borderId="19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14" fontId="3" fillId="2" borderId="6" xfId="0" applyNumberFormat="1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0" fontId="3" fillId="2" borderId="26" xfId="0" applyFont="1" applyFill="1" applyBorder="1" applyAlignment="1">
      <alignment horizontal="center"/>
    </xf>
    <xf numFmtId="0" fontId="3" fillId="2" borderId="27" xfId="0" applyFont="1" applyFill="1" applyBorder="1" applyAlignment="1">
      <alignment horizontal="center"/>
    </xf>
    <xf numFmtId="0" fontId="3" fillId="2" borderId="28" xfId="0" applyFont="1" applyFill="1" applyBorder="1" applyAlignment="1">
      <alignment horizontal="center"/>
    </xf>
    <xf numFmtId="0" fontId="3" fillId="2" borderId="29" xfId="0" applyFont="1" applyFill="1" applyBorder="1" applyAlignment="1">
      <alignment horizontal="center"/>
    </xf>
    <xf numFmtId="0" fontId="3" fillId="2" borderId="30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/>
    </xf>
    <xf numFmtId="0" fontId="0" fillId="2" borderId="33" xfId="0" applyFont="1" applyFill="1" applyBorder="1" applyAlignment="1">
      <alignment/>
    </xf>
    <xf numFmtId="0" fontId="0" fillId="2" borderId="34" xfId="0" applyFont="1" applyFill="1" applyBorder="1" applyAlignment="1">
      <alignment/>
    </xf>
    <xf numFmtId="0" fontId="8" fillId="0" borderId="22" xfId="0" applyFont="1" applyFill="1" applyBorder="1" applyAlignment="1">
      <alignment/>
    </xf>
    <xf numFmtId="0" fontId="3" fillId="3" borderId="4" xfId="0" applyFont="1" applyFill="1" applyBorder="1" applyAlignment="1">
      <alignment horizontal="center"/>
    </xf>
    <xf numFmtId="0" fontId="3" fillId="3" borderId="19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0" fontId="3" fillId="3" borderId="20" xfId="0" applyFont="1" applyFill="1" applyBorder="1" applyAlignment="1">
      <alignment horizontal="center"/>
    </xf>
    <xf numFmtId="0" fontId="3" fillId="3" borderId="21" xfId="0" applyFont="1" applyFill="1" applyBorder="1" applyAlignment="1">
      <alignment horizontal="center"/>
    </xf>
    <xf numFmtId="0" fontId="3" fillId="2" borderId="0" xfId="0" applyFont="1" applyFill="1" applyBorder="1" applyAlignment="1">
      <alignment/>
    </xf>
    <xf numFmtId="0" fontId="3" fillId="3" borderId="0" xfId="0" applyFont="1" applyFill="1" applyBorder="1" applyAlignment="1">
      <alignment/>
    </xf>
    <xf numFmtId="0" fontId="3" fillId="4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8" fillId="0" borderId="35" xfId="0" applyFont="1" applyFill="1" applyBorder="1" applyAlignment="1">
      <alignment horizontal="center"/>
    </xf>
    <xf numFmtId="0" fontId="8" fillId="0" borderId="36" xfId="0" applyFont="1" applyFill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8" fillId="0" borderId="39" xfId="0" applyFont="1" applyBorder="1" applyAlignment="1">
      <alignment horizontal="center"/>
    </xf>
    <xf numFmtId="0" fontId="8" fillId="0" borderId="40" xfId="0" applyFont="1" applyBorder="1" applyAlignment="1">
      <alignment horizontal="center"/>
    </xf>
    <xf numFmtId="0" fontId="8" fillId="0" borderId="41" xfId="0" applyFont="1" applyBorder="1" applyAlignment="1">
      <alignment horizontal="center"/>
    </xf>
    <xf numFmtId="0" fontId="8" fillId="0" borderId="41" xfId="0" applyFont="1" applyFill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37" xfId="0" applyFont="1" applyFill="1" applyBorder="1" applyAlignment="1">
      <alignment horizontal="center"/>
    </xf>
    <xf numFmtId="0" fontId="8" fillId="0" borderId="38" xfId="0" applyFont="1" applyFill="1" applyBorder="1" applyAlignment="1">
      <alignment horizontal="center"/>
    </xf>
    <xf numFmtId="0" fontId="0" fillId="0" borderId="19" xfId="0" applyBorder="1" applyAlignment="1">
      <alignment/>
    </xf>
    <xf numFmtId="0" fontId="5" fillId="0" borderId="19" xfId="0" applyFont="1" applyBorder="1" applyAlignment="1">
      <alignment/>
    </xf>
    <xf numFmtId="0" fontId="0" fillId="0" borderId="19" xfId="0" applyBorder="1" applyAlignment="1">
      <alignment horizontal="center"/>
    </xf>
    <xf numFmtId="0" fontId="5" fillId="0" borderId="19" xfId="0" applyFont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chartsheet" Target="chartsheets/sheet5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Planetteninhalt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125"/>
          <c:y val="0.09"/>
          <c:w val="0.95875"/>
          <c:h val="0.8275"/>
        </c:manualLayout>
      </c:layout>
      <c:barChart>
        <c:barDir val="col"/>
        <c:grouping val="clustered"/>
        <c:varyColors val="0"/>
        <c:ser>
          <c:idx val="1"/>
          <c:order val="0"/>
          <c:tx>
            <c:v>SOLL</c:v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Dateneingabe_Doku!$A$8:$A$15</c:f>
              <c:strCache>
                <c:ptCount val="8"/>
                <c:pt idx="0">
                  <c:v>Stammblatt</c:v>
                </c:pt>
                <c:pt idx="1">
                  <c:v>Pflegeanamnese</c:v>
                </c:pt>
                <c:pt idx="2">
                  <c:v>Pflegeplan</c:v>
                </c:pt>
                <c:pt idx="3">
                  <c:v>Pflegebericht</c:v>
                </c:pt>
                <c:pt idx="4">
                  <c:v>Durchführungsnachweis</c:v>
                </c:pt>
                <c:pt idx="5">
                  <c:v>Überwachungsbogen</c:v>
                </c:pt>
                <c:pt idx="6">
                  <c:v>ggf. Bilanzierung</c:v>
                </c:pt>
                <c:pt idx="7">
                  <c:v>ggf. Lagerung</c:v>
                </c:pt>
              </c:strCache>
            </c:strRef>
          </c:cat>
          <c:val>
            <c:numRef>
              <c:f>Dateneingabe_Doku!$AE$8:$AE$15</c:f>
              <c:numCache>
                <c:ptCount val="8"/>
                <c:pt idx="0">
                  <c:v>27</c:v>
                </c:pt>
                <c:pt idx="1">
                  <c:v>27</c:v>
                </c:pt>
                <c:pt idx="2">
                  <c:v>27</c:v>
                </c:pt>
                <c:pt idx="3">
                  <c:v>27</c:v>
                </c:pt>
                <c:pt idx="4">
                  <c:v>27</c:v>
                </c:pt>
                <c:pt idx="5">
                  <c:v>27</c:v>
                </c:pt>
                <c:pt idx="6">
                  <c:v>7</c:v>
                </c:pt>
                <c:pt idx="7">
                  <c:v>7</c:v>
                </c:pt>
              </c:numCache>
            </c:numRef>
          </c:val>
        </c:ser>
        <c:ser>
          <c:idx val="0"/>
          <c:order val="1"/>
          <c:tx>
            <c:v>IST</c:v>
          </c:tx>
          <c:spPr>
            <a:pattFill prst="dashHorz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Dateneingabe_Doku!$AD$8:$AD$15</c:f>
              <c:numCache>
                <c:ptCount val="8"/>
                <c:pt idx="0">
                  <c:v>26</c:v>
                </c:pt>
                <c:pt idx="1">
                  <c:v>0</c:v>
                </c:pt>
                <c:pt idx="2">
                  <c:v>0</c:v>
                </c:pt>
                <c:pt idx="3">
                  <c:v>27</c:v>
                </c:pt>
                <c:pt idx="4">
                  <c:v>27</c:v>
                </c:pt>
                <c:pt idx="5">
                  <c:v>27</c:v>
                </c:pt>
                <c:pt idx="6">
                  <c:v>5</c:v>
                </c:pt>
                <c:pt idx="7">
                  <c:v>5</c:v>
                </c:pt>
              </c:numCache>
            </c:numRef>
          </c:val>
        </c:ser>
        <c:axId val="39539756"/>
        <c:axId val="20313485"/>
      </c:barChart>
      <c:catAx>
        <c:axId val="395397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Formblätter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0313485"/>
        <c:crosses val="autoZero"/>
        <c:auto val="1"/>
        <c:lblOffset val="100"/>
        <c:noMultiLvlLbl val="0"/>
      </c:catAx>
      <c:valAx>
        <c:axId val="20313485"/>
        <c:scaling>
          <c:orientation val="minMax"/>
          <c:max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Anzahl der Formblätter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539756"/>
        <c:crossesAt val="1"/>
        <c:crossBetween val="between"/>
        <c:dispUnits/>
        <c:majorUnit val="5"/>
      </c:valAx>
      <c:spPr>
        <a:noFill/>
      </c:spPr>
    </c:plotArea>
    <c:legend>
      <c:legendPos val="b"/>
      <c:layout>
        <c:manualLayout>
          <c:xMode val="edge"/>
          <c:yMode val="edge"/>
          <c:x val="0.46475"/>
          <c:y val="0.97225"/>
          <c:w val="0.10475"/>
          <c:h val="0.025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Pflegeanamnese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125"/>
          <c:y val="0.1285"/>
          <c:w val="0.95875"/>
          <c:h val="0.789"/>
        </c:manualLayout>
      </c:layout>
      <c:barChart>
        <c:barDir val="col"/>
        <c:grouping val="clustered"/>
        <c:varyColors val="0"/>
        <c:ser>
          <c:idx val="1"/>
          <c:order val="0"/>
          <c:tx>
            <c:v>IST</c:v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</c:dLbls>
          <c:cat>
            <c:strRef>
              <c:f>Dateneingabe_Doku!$A$20:$A$22</c:f>
              <c:strCache>
                <c:ptCount val="3"/>
                <c:pt idx="0">
                  <c:v>Anamnese vorhanden</c:v>
                </c:pt>
                <c:pt idx="1">
                  <c:v>Unterschrift vorhanden</c:v>
                </c:pt>
                <c:pt idx="2">
                  <c:v>Anamnese vollständig</c:v>
                </c:pt>
              </c:strCache>
            </c:strRef>
          </c:cat>
          <c:val>
            <c:numRef>
              <c:f>Dateneingabe_Doku!$AD$20:$AD$22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0"/>
          <c:order val="1"/>
          <c:tx>
            <c:v>SOLL</c:v>
          </c:tx>
          <c:spPr>
            <a:pattFill prst="dashHorz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</c:dLbls>
          <c:cat>
            <c:strRef>
              <c:f>Dateneingabe_Doku!$A$20:$A$22</c:f>
              <c:strCache>
                <c:ptCount val="3"/>
                <c:pt idx="0">
                  <c:v>Anamnese vorhanden</c:v>
                </c:pt>
                <c:pt idx="1">
                  <c:v>Unterschrift vorhanden</c:v>
                </c:pt>
                <c:pt idx="2">
                  <c:v>Anamnese vollständig</c:v>
                </c:pt>
              </c:strCache>
            </c:strRef>
          </c:cat>
          <c:val>
            <c:numRef>
              <c:f>Dateneingabe_Doku!$AE$20:$AE$22</c:f>
              <c:numCache>
                <c:ptCount val="3"/>
                <c:pt idx="0">
                  <c:v>27</c:v>
                </c:pt>
                <c:pt idx="1">
                  <c:v>27</c:v>
                </c:pt>
                <c:pt idx="2">
                  <c:v>27</c:v>
                </c:pt>
              </c:numCache>
            </c:numRef>
          </c:val>
        </c:ser>
        <c:axId val="48603638"/>
        <c:axId val="34779559"/>
      </c:barChart>
      <c:catAx>
        <c:axId val="486036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4779559"/>
        <c:crosses val="autoZero"/>
        <c:auto val="1"/>
        <c:lblOffset val="100"/>
        <c:noMultiLvlLbl val="0"/>
      </c:catAx>
      <c:valAx>
        <c:axId val="34779559"/>
        <c:scaling>
          <c:orientation val="minMax"/>
          <c:max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Anzahl der Elemente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8603638"/>
        <c:crossesAt val="1"/>
        <c:crossBetween val="between"/>
        <c:dispUnits/>
        <c:majorUnit val="5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latin typeface="Arial"/>
                <a:ea typeface="Arial"/>
                <a:cs typeface="Arial"/>
              </a:rPr>
              <a:t>Pflegebericht vorhanden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invertIfNegative val="0"/>
            <c:spPr>
              <a:pattFill prst="dashHorz">
                <a:fgClr>
                  <a:srgbClr val="000080"/>
                </a:fgClr>
                <a:bgClr>
                  <a:srgbClr val="FFFFFF"/>
                </a:bgClr>
              </a:patt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Auswertung!$A$4:$A$5</c:f>
              <c:strCache>
                <c:ptCount val="2"/>
                <c:pt idx="0">
                  <c:v>SOLL</c:v>
                </c:pt>
                <c:pt idx="1">
                  <c:v>IST</c:v>
                </c:pt>
              </c:strCache>
            </c:strRef>
          </c:cat>
          <c:val>
            <c:numRef>
              <c:f>Auswertung!$B$4:$B$5</c:f>
              <c:numCache>
                <c:ptCount val="2"/>
                <c:pt idx="0">
                  <c:v>130</c:v>
                </c:pt>
                <c:pt idx="1">
                  <c:v>19</c:v>
                </c:pt>
              </c:numCache>
            </c:numRef>
          </c:val>
        </c:ser>
        <c:axId val="44580576"/>
        <c:axId val="65680865"/>
      </c:barChart>
      <c:catAx>
        <c:axId val="445805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680865"/>
        <c:crosses val="autoZero"/>
        <c:auto val="1"/>
        <c:lblOffset val="100"/>
        <c:noMultiLvlLbl val="0"/>
      </c:catAx>
      <c:valAx>
        <c:axId val="656808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Anzahl der Pflegeberichte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58057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latin typeface="Arial"/>
                <a:ea typeface="Arial"/>
                <a:cs typeface="Arial"/>
              </a:rPr>
              <a:t>Handzeichen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Auswertung!$A$11</c:f>
              <c:strCache>
                <c:ptCount val="1"/>
                <c:pt idx="0">
                  <c:v>SOLL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</c:dLbls>
          <c:cat>
            <c:strRef>
              <c:f>Auswertung!$B$10:$C$10</c:f>
              <c:strCache>
                <c:ptCount val="2"/>
                <c:pt idx="0">
                  <c:v>Arzt</c:v>
                </c:pt>
                <c:pt idx="1">
                  <c:v>Pflege</c:v>
                </c:pt>
              </c:strCache>
            </c:strRef>
          </c:cat>
          <c:val>
            <c:numRef>
              <c:f>Auswertung!$B$11:$C$11</c:f>
              <c:numCache>
                <c:ptCount val="2"/>
                <c:pt idx="0">
                  <c:v>275</c:v>
                </c:pt>
                <c:pt idx="1">
                  <c:v>275</c:v>
                </c:pt>
              </c:numCache>
            </c:numRef>
          </c:val>
        </c:ser>
        <c:ser>
          <c:idx val="1"/>
          <c:order val="1"/>
          <c:tx>
            <c:strRef>
              <c:f>Auswertung!$A$12</c:f>
              <c:strCache>
                <c:ptCount val="1"/>
                <c:pt idx="0">
                  <c:v>IST</c:v>
                </c:pt>
              </c:strCache>
            </c:strRef>
          </c:tx>
          <c:spPr>
            <a:pattFill prst="dashHorz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</c:dLbls>
          <c:cat>
            <c:strRef>
              <c:f>Auswertung!$B$10:$C$10</c:f>
              <c:strCache>
                <c:ptCount val="2"/>
                <c:pt idx="0">
                  <c:v>Arzt</c:v>
                </c:pt>
                <c:pt idx="1">
                  <c:v>Pflege</c:v>
                </c:pt>
              </c:strCache>
            </c:strRef>
          </c:cat>
          <c:val>
            <c:numRef>
              <c:f>Auswertung!$B$12:$C$12</c:f>
              <c:numCache>
                <c:ptCount val="2"/>
                <c:pt idx="0">
                  <c:v>135</c:v>
                </c:pt>
                <c:pt idx="1">
                  <c:v>154</c:v>
                </c:pt>
              </c:numCache>
            </c:numRef>
          </c:val>
        </c:ser>
        <c:axId val="54256874"/>
        <c:axId val="18549819"/>
      </c:barChart>
      <c:catAx>
        <c:axId val="542568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Berufsgruppe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549819"/>
        <c:crosses val="autoZero"/>
        <c:auto val="1"/>
        <c:lblOffset val="100"/>
        <c:noMultiLvlLbl val="0"/>
      </c:catAx>
      <c:valAx>
        <c:axId val="185498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Anzahl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25687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latin typeface="Arial"/>
                <a:ea typeface="Arial"/>
                <a:cs typeface="Arial"/>
              </a:rPr>
              <a:t>Vollständigkeit der Akten - GESAMT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dashHorz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Auswertung!$A$18:$A$23</c:f>
              <c:strCache>
                <c:ptCount val="6"/>
                <c:pt idx="0">
                  <c:v>SOLL</c:v>
                </c:pt>
                <c:pt idx="1">
                  <c:v>Pflegeanamnese</c:v>
                </c:pt>
                <c:pt idx="2">
                  <c:v>Pflegeplan</c:v>
                </c:pt>
                <c:pt idx="3">
                  <c:v>Handzeichen Arzt</c:v>
                </c:pt>
                <c:pt idx="4">
                  <c:v>Handzeichen Pflege</c:v>
                </c:pt>
                <c:pt idx="5">
                  <c:v>Pflegebericht fortlaufend</c:v>
                </c:pt>
              </c:strCache>
            </c:strRef>
          </c:cat>
          <c:val>
            <c:numRef>
              <c:f>Auswertung!$B$18:$B$23</c:f>
              <c:numCache>
                <c:ptCount val="6"/>
                <c:pt idx="0">
                  <c:v>27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3</c:v>
                </c:pt>
                <c:pt idx="5">
                  <c:v>1</c:v>
                </c:pt>
              </c:numCache>
            </c:numRef>
          </c:val>
        </c:ser>
        <c:axId val="32730644"/>
        <c:axId val="26140341"/>
      </c:barChart>
      <c:catAx>
        <c:axId val="327306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Element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140341"/>
        <c:crosses val="autoZero"/>
        <c:auto val="1"/>
        <c:lblOffset val="100"/>
        <c:noMultiLvlLbl val="0"/>
      </c:catAx>
      <c:valAx>
        <c:axId val="261403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Anzahl der Akten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73064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360" verticalDpi="36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45" footer="0.492125984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45" footer="0.492125984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45" footer="0.492125984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01500" cy="8001000"/>
    <xdr:graphicFrame>
      <xdr:nvGraphicFramePr>
        <xdr:cNvPr id="1" name="Chart 1"/>
        <xdr:cNvGraphicFramePr/>
      </xdr:nvGraphicFramePr>
      <xdr:xfrm>
        <a:off x="0" y="0"/>
        <a:ext cx="12001500" cy="800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01500" cy="8001000"/>
    <xdr:graphicFrame>
      <xdr:nvGraphicFramePr>
        <xdr:cNvPr id="1" name="Shape 1025"/>
        <xdr:cNvGraphicFramePr/>
      </xdr:nvGraphicFramePr>
      <xdr:xfrm>
        <a:off x="0" y="0"/>
        <a:ext cx="12001500" cy="800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01500" cy="8001000"/>
    <xdr:graphicFrame>
      <xdr:nvGraphicFramePr>
        <xdr:cNvPr id="1" name="Shape 1025"/>
        <xdr:cNvGraphicFramePr/>
      </xdr:nvGraphicFramePr>
      <xdr:xfrm>
        <a:off x="0" y="0"/>
        <a:ext cx="12001500" cy="800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01500" cy="8001000"/>
    <xdr:graphicFrame>
      <xdr:nvGraphicFramePr>
        <xdr:cNvPr id="1" name="Shape 1025"/>
        <xdr:cNvGraphicFramePr/>
      </xdr:nvGraphicFramePr>
      <xdr:xfrm>
        <a:off x="0" y="0"/>
        <a:ext cx="12001500" cy="800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01500" cy="8001000"/>
    <xdr:graphicFrame>
      <xdr:nvGraphicFramePr>
        <xdr:cNvPr id="1" name="Shape 1025"/>
        <xdr:cNvGraphicFramePr/>
      </xdr:nvGraphicFramePr>
      <xdr:xfrm>
        <a:off x="0" y="0"/>
        <a:ext cx="12001500" cy="800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67"/>
  <sheetViews>
    <sheetView tabSelected="1" workbookViewId="0" topLeftCell="A1">
      <pane ySplit="5" topLeftCell="BM6" activePane="bottomLeft" state="frozen"/>
      <selection pane="topLeft" activeCell="A1" sqref="A1"/>
      <selection pane="bottomLeft" activeCell="C36" sqref="C36"/>
    </sheetView>
  </sheetViews>
  <sheetFormatPr defaultColWidth="11.421875" defaultRowHeight="12.75"/>
  <cols>
    <col min="2" max="2" width="4.28125" style="0" customWidth="1"/>
    <col min="3" max="29" width="3.7109375" style="0" customWidth="1"/>
    <col min="30" max="61" width="5.7109375" style="0" customWidth="1"/>
  </cols>
  <sheetData>
    <row r="1" spans="1:45" s="17" customFormat="1" ht="13.5" thickBot="1">
      <c r="A1" s="16" t="s">
        <v>33</v>
      </c>
      <c r="B1" s="16"/>
      <c r="C1" s="16"/>
      <c r="D1" s="16"/>
      <c r="F1" s="18"/>
      <c r="O1" s="19"/>
      <c r="V1" s="20"/>
      <c r="AA1" s="86" t="s">
        <v>32</v>
      </c>
      <c r="AB1" s="87"/>
      <c r="AC1" s="87"/>
      <c r="AD1" s="88"/>
      <c r="AE1" s="89"/>
      <c r="AN1" s="47"/>
      <c r="AO1" s="47"/>
      <c r="AP1" s="47"/>
      <c r="AQ1" s="47"/>
      <c r="AR1" s="18"/>
      <c r="AS1" s="18"/>
    </row>
    <row r="2" spans="1:45" s="1" customFormat="1" ht="9.75" customHeight="1" thickBot="1">
      <c r="A2" s="3"/>
      <c r="B2" s="3"/>
      <c r="C2" s="3"/>
      <c r="D2" s="3"/>
      <c r="F2" s="2"/>
      <c r="O2" s="4"/>
      <c r="V2" s="13"/>
      <c r="AN2" s="2"/>
      <c r="AO2" s="2"/>
      <c r="AP2" s="2"/>
      <c r="AQ2" s="2"/>
      <c r="AR2" s="2"/>
      <c r="AS2" s="2"/>
    </row>
    <row r="3" spans="1:45" s="1" customFormat="1" ht="9.75" customHeight="1">
      <c r="A3" s="70" t="s">
        <v>38</v>
      </c>
      <c r="B3" s="71"/>
      <c r="C3" s="79">
        <v>1</v>
      </c>
      <c r="D3" s="80">
        <v>2</v>
      </c>
      <c r="E3" s="80">
        <v>3</v>
      </c>
      <c r="F3" s="80">
        <v>4</v>
      </c>
      <c r="G3" s="80">
        <v>5</v>
      </c>
      <c r="H3" s="80">
        <v>6</v>
      </c>
      <c r="I3" s="80">
        <v>7</v>
      </c>
      <c r="J3" s="80">
        <v>8</v>
      </c>
      <c r="K3" s="80">
        <v>9</v>
      </c>
      <c r="L3" s="80">
        <v>10</v>
      </c>
      <c r="M3" s="80">
        <v>11</v>
      </c>
      <c r="N3" s="80">
        <v>12</v>
      </c>
      <c r="O3" s="80">
        <v>13</v>
      </c>
      <c r="P3" s="80">
        <v>14</v>
      </c>
      <c r="Q3" s="80">
        <v>15</v>
      </c>
      <c r="R3" s="80">
        <v>16</v>
      </c>
      <c r="S3" s="80">
        <v>17</v>
      </c>
      <c r="T3" s="80">
        <v>18</v>
      </c>
      <c r="U3" s="80">
        <v>19</v>
      </c>
      <c r="V3" s="80">
        <v>20</v>
      </c>
      <c r="W3" s="80">
        <v>21</v>
      </c>
      <c r="X3" s="80">
        <v>22</v>
      </c>
      <c r="Y3" s="80">
        <v>23</v>
      </c>
      <c r="Z3" s="80">
        <v>24</v>
      </c>
      <c r="AA3" s="80">
        <v>25</v>
      </c>
      <c r="AB3" s="80">
        <v>26</v>
      </c>
      <c r="AC3" s="81">
        <v>27</v>
      </c>
      <c r="AD3" s="26"/>
      <c r="AE3" s="26"/>
      <c r="AF3" s="26"/>
      <c r="AN3" s="2"/>
      <c r="AO3" s="2"/>
      <c r="AP3" s="2"/>
      <c r="AQ3" s="2"/>
      <c r="AR3" s="2"/>
      <c r="AS3" s="2"/>
    </row>
    <row r="4" spans="1:45" s="5" customFormat="1" ht="9.75" customHeight="1">
      <c r="A4" s="44" t="s">
        <v>28</v>
      </c>
      <c r="B4" s="27"/>
      <c r="C4" s="75" t="s">
        <v>10</v>
      </c>
      <c r="D4" s="63" t="s">
        <v>11</v>
      </c>
      <c r="E4" s="63" t="s">
        <v>12</v>
      </c>
      <c r="F4" s="63" t="s">
        <v>10</v>
      </c>
      <c r="G4" s="63" t="s">
        <v>13</v>
      </c>
      <c r="H4" s="63" t="s">
        <v>10</v>
      </c>
      <c r="I4" s="63" t="s">
        <v>14</v>
      </c>
      <c r="J4" s="63" t="s">
        <v>15</v>
      </c>
      <c r="K4" s="63" t="s">
        <v>15</v>
      </c>
      <c r="L4" s="63" t="s">
        <v>16</v>
      </c>
      <c r="M4" s="63" t="s">
        <v>10</v>
      </c>
      <c r="N4" s="63" t="s">
        <v>17</v>
      </c>
      <c r="O4" s="63" t="s">
        <v>18</v>
      </c>
      <c r="P4" s="63" t="s">
        <v>11</v>
      </c>
      <c r="Q4" s="63" t="s">
        <v>19</v>
      </c>
      <c r="R4" s="63" t="s">
        <v>20</v>
      </c>
      <c r="S4" s="63" t="s">
        <v>14</v>
      </c>
      <c r="T4" s="63" t="s">
        <v>16</v>
      </c>
      <c r="U4" s="63" t="s">
        <v>20</v>
      </c>
      <c r="V4" s="76" t="s">
        <v>21</v>
      </c>
      <c r="W4" s="63" t="s">
        <v>11</v>
      </c>
      <c r="X4" s="63" t="s">
        <v>22</v>
      </c>
      <c r="Y4" s="63" t="s">
        <v>23</v>
      </c>
      <c r="Z4" s="63" t="s">
        <v>18</v>
      </c>
      <c r="AA4" s="63" t="s">
        <v>24</v>
      </c>
      <c r="AB4" s="63" t="s">
        <v>25</v>
      </c>
      <c r="AC4" s="82" t="s">
        <v>13</v>
      </c>
      <c r="AD4" s="23"/>
      <c r="AE4" s="23"/>
      <c r="AF4" s="23"/>
      <c r="AN4" s="18"/>
      <c r="AO4" s="18"/>
      <c r="AP4" s="18"/>
      <c r="AQ4" s="18"/>
      <c r="AR4" s="48"/>
      <c r="AS4" s="48"/>
    </row>
    <row r="5" spans="1:45" s="5" customFormat="1" ht="9.75" customHeight="1" thickBot="1">
      <c r="A5" s="45" t="s">
        <v>29</v>
      </c>
      <c r="B5" s="46"/>
      <c r="C5" s="77" t="s">
        <v>39</v>
      </c>
      <c r="D5" s="64" t="s">
        <v>39</v>
      </c>
      <c r="E5" s="64" t="s">
        <v>40</v>
      </c>
      <c r="F5" s="64" t="s">
        <v>39</v>
      </c>
      <c r="G5" s="64" t="s">
        <v>41</v>
      </c>
      <c r="H5" s="64" t="s">
        <v>39</v>
      </c>
      <c r="I5" s="64" t="s">
        <v>39</v>
      </c>
      <c r="J5" s="64" t="s">
        <v>39</v>
      </c>
      <c r="K5" s="64" t="s">
        <v>40</v>
      </c>
      <c r="L5" s="64" t="s">
        <v>39</v>
      </c>
      <c r="M5" s="64" t="s">
        <v>39</v>
      </c>
      <c r="N5" s="64" t="s">
        <v>41</v>
      </c>
      <c r="O5" s="64" t="s">
        <v>40</v>
      </c>
      <c r="P5" s="64" t="s">
        <v>40</v>
      </c>
      <c r="Q5" s="64" t="s">
        <v>39</v>
      </c>
      <c r="R5" s="64" t="s">
        <v>39</v>
      </c>
      <c r="S5" s="64" t="s">
        <v>39</v>
      </c>
      <c r="T5" s="64" t="s">
        <v>40</v>
      </c>
      <c r="U5" s="64" t="s">
        <v>40</v>
      </c>
      <c r="V5" s="78" t="s">
        <v>41</v>
      </c>
      <c r="W5" s="64" t="s">
        <v>39</v>
      </c>
      <c r="X5" s="64" t="s">
        <v>39</v>
      </c>
      <c r="Y5" s="64" t="s">
        <v>39</v>
      </c>
      <c r="Z5" s="64" t="s">
        <v>39</v>
      </c>
      <c r="AA5" s="64" t="s">
        <v>39</v>
      </c>
      <c r="AB5" s="64" t="s">
        <v>39</v>
      </c>
      <c r="AC5" s="83" t="s">
        <v>39</v>
      </c>
      <c r="AD5" s="23"/>
      <c r="AE5" s="23"/>
      <c r="AF5" s="23"/>
      <c r="AN5" s="18"/>
      <c r="AO5" s="18"/>
      <c r="AP5" s="18"/>
      <c r="AQ5" s="18"/>
      <c r="AR5" s="48"/>
      <c r="AS5" s="48"/>
    </row>
    <row r="6" spans="1:45" s="5" customFormat="1" ht="9.75" customHeight="1" thickBot="1">
      <c r="A6" s="23"/>
      <c r="B6" s="23"/>
      <c r="C6" s="14"/>
      <c r="D6" s="14"/>
      <c r="E6" s="14"/>
      <c r="F6" s="14"/>
      <c r="G6" s="14"/>
      <c r="H6" s="14"/>
      <c r="I6" s="14"/>
      <c r="J6" s="24"/>
      <c r="K6" s="14"/>
      <c r="L6" s="14"/>
      <c r="M6" s="14"/>
      <c r="N6" s="24"/>
      <c r="O6" s="14"/>
      <c r="P6" s="14"/>
      <c r="Q6" s="14"/>
      <c r="R6" s="14"/>
      <c r="S6" s="14"/>
      <c r="T6" s="14"/>
      <c r="U6" s="24"/>
      <c r="V6" s="25"/>
      <c r="W6" s="14"/>
      <c r="X6" s="14"/>
      <c r="Y6" s="14"/>
      <c r="Z6" s="14"/>
      <c r="AA6" s="14"/>
      <c r="AB6" s="14"/>
      <c r="AC6" s="14"/>
      <c r="AD6" s="23"/>
      <c r="AE6" s="23"/>
      <c r="AF6" s="23"/>
      <c r="AN6" s="18"/>
      <c r="AO6" s="18"/>
      <c r="AP6" s="18"/>
      <c r="AQ6" s="18"/>
      <c r="AR6" s="48"/>
      <c r="AS6" s="48"/>
    </row>
    <row r="7" spans="1:45" s="5" customFormat="1" ht="9.75" customHeight="1">
      <c r="A7" s="90" t="s">
        <v>0</v>
      </c>
      <c r="B7" s="72"/>
      <c r="C7" s="73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102" t="s">
        <v>26</v>
      </c>
      <c r="AE7" s="103" t="s">
        <v>27</v>
      </c>
      <c r="AF7" s="14"/>
      <c r="AN7" s="2"/>
      <c r="AO7" s="49"/>
      <c r="AP7" s="2"/>
      <c r="AQ7" s="2"/>
      <c r="AR7" s="48"/>
      <c r="AS7" s="48"/>
    </row>
    <row r="8" spans="1:45" s="5" customFormat="1" ht="9.75" customHeight="1">
      <c r="A8" s="35" t="s">
        <v>1</v>
      </c>
      <c r="B8" s="11"/>
      <c r="C8" s="91">
        <v>1</v>
      </c>
      <c r="D8" s="91">
        <v>1</v>
      </c>
      <c r="E8" s="91">
        <v>1</v>
      </c>
      <c r="F8" s="91">
        <v>0</v>
      </c>
      <c r="G8" s="91">
        <v>1</v>
      </c>
      <c r="H8" s="91">
        <v>1</v>
      </c>
      <c r="I8" s="91">
        <v>1</v>
      </c>
      <c r="J8" s="91">
        <v>1</v>
      </c>
      <c r="K8" s="91">
        <v>1</v>
      </c>
      <c r="L8" s="91">
        <v>1</v>
      </c>
      <c r="M8" s="91">
        <v>1</v>
      </c>
      <c r="N8" s="91">
        <v>1</v>
      </c>
      <c r="O8" s="91">
        <v>1</v>
      </c>
      <c r="P8" s="91">
        <v>1</v>
      </c>
      <c r="Q8" s="91">
        <v>1</v>
      </c>
      <c r="R8" s="91">
        <v>1</v>
      </c>
      <c r="S8" s="91">
        <v>1</v>
      </c>
      <c r="T8" s="91">
        <v>1</v>
      </c>
      <c r="U8" s="91">
        <v>1</v>
      </c>
      <c r="V8" s="91">
        <v>1</v>
      </c>
      <c r="W8" s="91">
        <v>1</v>
      </c>
      <c r="X8" s="91">
        <v>1</v>
      </c>
      <c r="Y8" s="91">
        <v>1</v>
      </c>
      <c r="Z8" s="91">
        <v>1</v>
      </c>
      <c r="AA8" s="91">
        <v>1</v>
      </c>
      <c r="AB8" s="91">
        <v>1</v>
      </c>
      <c r="AC8" s="92">
        <v>1</v>
      </c>
      <c r="AD8" s="104">
        <f aca="true" t="shared" si="0" ref="AD8:AD17">SUM(C8:AC8)</f>
        <v>26</v>
      </c>
      <c r="AE8" s="104">
        <f aca="true" t="shared" si="1" ref="AE8:AE15">COUNT(C8:AC8)</f>
        <v>27</v>
      </c>
      <c r="AF8" s="10"/>
      <c r="AN8" s="48"/>
      <c r="AO8" s="48"/>
      <c r="AP8" s="48"/>
      <c r="AQ8" s="48"/>
      <c r="AR8" s="48"/>
      <c r="AS8" s="48"/>
    </row>
    <row r="9" spans="1:45" s="5" customFormat="1" ht="9.75" customHeight="1">
      <c r="A9" s="36" t="s">
        <v>3</v>
      </c>
      <c r="B9" s="8"/>
      <c r="C9" s="92">
        <v>0</v>
      </c>
      <c r="D9" s="92">
        <v>0</v>
      </c>
      <c r="E9" s="92">
        <v>0</v>
      </c>
      <c r="F9" s="92">
        <v>0</v>
      </c>
      <c r="G9" s="92">
        <v>0</v>
      </c>
      <c r="H9" s="92">
        <v>0</v>
      </c>
      <c r="I9" s="92">
        <v>0</v>
      </c>
      <c r="J9" s="92">
        <v>0</v>
      </c>
      <c r="K9" s="92">
        <v>0</v>
      </c>
      <c r="L9" s="92">
        <v>0</v>
      </c>
      <c r="M9" s="92">
        <v>0</v>
      </c>
      <c r="N9" s="92">
        <v>0</v>
      </c>
      <c r="O9" s="92">
        <v>0</v>
      </c>
      <c r="P9" s="92">
        <v>0</v>
      </c>
      <c r="Q9" s="92">
        <v>0</v>
      </c>
      <c r="R9" s="92">
        <v>0</v>
      </c>
      <c r="S9" s="92">
        <v>0</v>
      </c>
      <c r="T9" s="92">
        <v>0</v>
      </c>
      <c r="U9" s="92">
        <v>0</v>
      </c>
      <c r="V9" s="92">
        <v>0</v>
      </c>
      <c r="W9" s="92">
        <v>0</v>
      </c>
      <c r="X9" s="92">
        <v>0</v>
      </c>
      <c r="Y9" s="92">
        <v>0</v>
      </c>
      <c r="Z9" s="92">
        <v>0</v>
      </c>
      <c r="AA9" s="92">
        <v>0</v>
      </c>
      <c r="AB9" s="92">
        <v>0</v>
      </c>
      <c r="AC9" s="92">
        <v>0</v>
      </c>
      <c r="AD9" s="104">
        <f t="shared" si="0"/>
        <v>0</v>
      </c>
      <c r="AE9" s="104">
        <f t="shared" si="1"/>
        <v>27</v>
      </c>
      <c r="AF9" s="10"/>
      <c r="AN9" s="48"/>
      <c r="AO9" s="49"/>
      <c r="AP9" s="48"/>
      <c r="AQ9" s="48"/>
      <c r="AR9" s="48"/>
      <c r="AS9" s="48"/>
    </row>
    <row r="10" spans="1:45" s="5" customFormat="1" ht="9.75" customHeight="1">
      <c r="A10" s="37" t="s">
        <v>5</v>
      </c>
      <c r="B10" s="12"/>
      <c r="C10" s="92">
        <v>0</v>
      </c>
      <c r="D10" s="92">
        <v>0</v>
      </c>
      <c r="E10" s="92">
        <v>0</v>
      </c>
      <c r="F10" s="92">
        <v>0</v>
      </c>
      <c r="G10" s="92">
        <v>0</v>
      </c>
      <c r="H10" s="92">
        <v>0</v>
      </c>
      <c r="I10" s="92">
        <v>0</v>
      </c>
      <c r="J10" s="92">
        <v>0</v>
      </c>
      <c r="K10" s="92">
        <v>0</v>
      </c>
      <c r="L10" s="92">
        <v>0</v>
      </c>
      <c r="M10" s="92">
        <v>0</v>
      </c>
      <c r="N10" s="92">
        <v>0</v>
      </c>
      <c r="O10" s="92">
        <v>0</v>
      </c>
      <c r="P10" s="92">
        <v>0</v>
      </c>
      <c r="Q10" s="92">
        <v>0</v>
      </c>
      <c r="R10" s="92">
        <v>0</v>
      </c>
      <c r="S10" s="92">
        <v>0</v>
      </c>
      <c r="T10" s="92">
        <v>0</v>
      </c>
      <c r="U10" s="92">
        <v>0</v>
      </c>
      <c r="V10" s="92">
        <v>0</v>
      </c>
      <c r="W10" s="92">
        <v>0</v>
      </c>
      <c r="X10" s="92">
        <v>0</v>
      </c>
      <c r="Y10" s="92">
        <v>0</v>
      </c>
      <c r="Z10" s="92">
        <v>0</v>
      </c>
      <c r="AA10" s="92">
        <v>0</v>
      </c>
      <c r="AB10" s="92">
        <v>0</v>
      </c>
      <c r="AC10" s="92">
        <v>0</v>
      </c>
      <c r="AD10" s="104">
        <f t="shared" si="0"/>
        <v>0</v>
      </c>
      <c r="AE10" s="104">
        <f t="shared" si="1"/>
        <v>27</v>
      </c>
      <c r="AF10" s="10"/>
      <c r="AN10" s="48"/>
      <c r="AO10" s="48"/>
      <c r="AP10" s="48"/>
      <c r="AQ10" s="48"/>
      <c r="AR10" s="48"/>
      <c r="AS10" s="48"/>
    </row>
    <row r="11" spans="1:45" s="5" customFormat="1" ht="9.75" customHeight="1">
      <c r="A11" s="36" t="s">
        <v>2</v>
      </c>
      <c r="B11" s="8"/>
      <c r="C11" s="92">
        <v>1</v>
      </c>
      <c r="D11" s="92">
        <v>1</v>
      </c>
      <c r="E11" s="92">
        <v>1</v>
      </c>
      <c r="F11" s="92">
        <v>1</v>
      </c>
      <c r="G11" s="92">
        <v>1</v>
      </c>
      <c r="H11" s="92">
        <v>1</v>
      </c>
      <c r="I11" s="92">
        <v>1</v>
      </c>
      <c r="J11" s="92">
        <v>1</v>
      </c>
      <c r="K11" s="92">
        <v>1</v>
      </c>
      <c r="L11" s="92">
        <v>1</v>
      </c>
      <c r="M11" s="92">
        <v>1</v>
      </c>
      <c r="N11" s="92">
        <v>1</v>
      </c>
      <c r="O11" s="92">
        <v>1</v>
      </c>
      <c r="P11" s="92">
        <v>1</v>
      </c>
      <c r="Q11" s="92">
        <v>1</v>
      </c>
      <c r="R11" s="92">
        <v>1</v>
      </c>
      <c r="S11" s="92">
        <v>1</v>
      </c>
      <c r="T11" s="92">
        <v>1</v>
      </c>
      <c r="U11" s="92">
        <v>1</v>
      </c>
      <c r="V11" s="92">
        <v>1</v>
      </c>
      <c r="W11" s="92">
        <v>1</v>
      </c>
      <c r="X11" s="92">
        <v>1</v>
      </c>
      <c r="Y11" s="92">
        <v>1</v>
      </c>
      <c r="Z11" s="92">
        <v>1</v>
      </c>
      <c r="AA11" s="92">
        <v>1</v>
      </c>
      <c r="AB11" s="92">
        <v>1</v>
      </c>
      <c r="AC11" s="92">
        <v>1</v>
      </c>
      <c r="AD11" s="104">
        <f t="shared" si="0"/>
        <v>27</v>
      </c>
      <c r="AE11" s="104">
        <f t="shared" si="1"/>
        <v>27</v>
      </c>
      <c r="AF11" s="10"/>
      <c r="AN11" s="48"/>
      <c r="AO11" s="48"/>
      <c r="AP11" s="48"/>
      <c r="AQ11" s="48"/>
      <c r="AR11" s="48"/>
      <c r="AS11" s="48"/>
    </row>
    <row r="12" spans="1:45" s="5" customFormat="1" ht="9.75" customHeight="1">
      <c r="A12" s="37" t="s">
        <v>4</v>
      </c>
      <c r="B12" s="12"/>
      <c r="C12" s="92">
        <v>1</v>
      </c>
      <c r="D12" s="92">
        <v>1</v>
      </c>
      <c r="E12" s="92">
        <v>1</v>
      </c>
      <c r="F12" s="92">
        <v>1</v>
      </c>
      <c r="G12" s="92">
        <v>1</v>
      </c>
      <c r="H12" s="92">
        <v>1</v>
      </c>
      <c r="I12" s="92">
        <v>1</v>
      </c>
      <c r="J12" s="92">
        <v>1</v>
      </c>
      <c r="K12" s="92">
        <v>1</v>
      </c>
      <c r="L12" s="92">
        <v>1</v>
      </c>
      <c r="M12" s="92">
        <v>1</v>
      </c>
      <c r="N12" s="92">
        <v>1</v>
      </c>
      <c r="O12" s="92">
        <v>1</v>
      </c>
      <c r="P12" s="92">
        <v>1</v>
      </c>
      <c r="Q12" s="92">
        <v>1</v>
      </c>
      <c r="R12" s="92">
        <v>1</v>
      </c>
      <c r="S12" s="92">
        <v>1</v>
      </c>
      <c r="T12" s="92">
        <v>1</v>
      </c>
      <c r="U12" s="92">
        <v>1</v>
      </c>
      <c r="V12" s="92">
        <v>1</v>
      </c>
      <c r="W12" s="92">
        <v>1</v>
      </c>
      <c r="X12" s="92">
        <v>1</v>
      </c>
      <c r="Y12" s="92">
        <v>1</v>
      </c>
      <c r="Z12" s="92">
        <v>1</v>
      </c>
      <c r="AA12" s="92">
        <v>1</v>
      </c>
      <c r="AB12" s="92">
        <v>1</v>
      </c>
      <c r="AC12" s="92">
        <v>1</v>
      </c>
      <c r="AD12" s="104">
        <f t="shared" si="0"/>
        <v>27</v>
      </c>
      <c r="AE12" s="104">
        <f t="shared" si="1"/>
        <v>27</v>
      </c>
      <c r="AF12" s="10"/>
      <c r="AN12" s="48"/>
      <c r="AO12" s="48"/>
      <c r="AP12" s="48"/>
      <c r="AQ12" s="48"/>
      <c r="AR12" s="48"/>
      <c r="AS12" s="48"/>
    </row>
    <row r="13" spans="1:45" s="5" customFormat="1" ht="9.75" customHeight="1" thickBot="1">
      <c r="A13" s="38" t="s">
        <v>6</v>
      </c>
      <c r="B13" s="31"/>
      <c r="C13" s="93">
        <v>1</v>
      </c>
      <c r="D13" s="93">
        <v>1</v>
      </c>
      <c r="E13" s="93">
        <v>1</v>
      </c>
      <c r="F13" s="93">
        <v>1</v>
      </c>
      <c r="G13" s="93">
        <v>1</v>
      </c>
      <c r="H13" s="93">
        <v>1</v>
      </c>
      <c r="I13" s="93">
        <v>1</v>
      </c>
      <c r="J13" s="93">
        <v>1</v>
      </c>
      <c r="K13" s="93">
        <v>1</v>
      </c>
      <c r="L13" s="93">
        <v>1</v>
      </c>
      <c r="M13" s="93">
        <v>1</v>
      </c>
      <c r="N13" s="93">
        <v>1</v>
      </c>
      <c r="O13" s="93">
        <v>1</v>
      </c>
      <c r="P13" s="93">
        <v>1</v>
      </c>
      <c r="Q13" s="93">
        <v>1</v>
      </c>
      <c r="R13" s="93">
        <v>1</v>
      </c>
      <c r="S13" s="93">
        <v>1</v>
      </c>
      <c r="T13" s="93">
        <v>1</v>
      </c>
      <c r="U13" s="93">
        <v>1</v>
      </c>
      <c r="V13" s="93">
        <v>1</v>
      </c>
      <c r="W13" s="93">
        <v>1</v>
      </c>
      <c r="X13" s="93">
        <v>1</v>
      </c>
      <c r="Y13" s="93">
        <v>1</v>
      </c>
      <c r="Z13" s="93">
        <v>1</v>
      </c>
      <c r="AA13" s="93">
        <v>1</v>
      </c>
      <c r="AB13" s="93">
        <v>1</v>
      </c>
      <c r="AC13" s="93">
        <v>1</v>
      </c>
      <c r="AD13" s="105">
        <f t="shared" si="0"/>
        <v>27</v>
      </c>
      <c r="AE13" s="105">
        <f t="shared" si="1"/>
        <v>27</v>
      </c>
      <c r="AF13" s="10"/>
      <c r="AN13" s="48"/>
      <c r="AO13" s="48"/>
      <c r="AP13" s="48"/>
      <c r="AQ13" s="48"/>
      <c r="AR13" s="48"/>
      <c r="AS13" s="48"/>
    </row>
    <row r="14" spans="1:45" s="5" customFormat="1" ht="9.75" customHeight="1">
      <c r="A14" s="39" t="s">
        <v>34</v>
      </c>
      <c r="B14" s="29"/>
      <c r="C14" s="91">
        <v>0</v>
      </c>
      <c r="D14" s="91"/>
      <c r="E14" s="91"/>
      <c r="F14" s="91"/>
      <c r="G14" s="91"/>
      <c r="H14" s="91"/>
      <c r="I14" s="91"/>
      <c r="J14" s="91">
        <v>1</v>
      </c>
      <c r="K14" s="91"/>
      <c r="L14" s="91">
        <v>1</v>
      </c>
      <c r="M14" s="91"/>
      <c r="N14" s="91"/>
      <c r="O14" s="91">
        <v>1</v>
      </c>
      <c r="P14" s="91"/>
      <c r="Q14" s="91"/>
      <c r="R14" s="91">
        <v>1</v>
      </c>
      <c r="S14" s="91"/>
      <c r="T14" s="91"/>
      <c r="U14" s="91"/>
      <c r="V14" s="91"/>
      <c r="W14" s="91"/>
      <c r="X14" s="91"/>
      <c r="Y14" s="91">
        <v>1</v>
      </c>
      <c r="Z14" s="91"/>
      <c r="AA14" s="91">
        <v>0</v>
      </c>
      <c r="AB14" s="91"/>
      <c r="AC14" s="94"/>
      <c r="AD14" s="106">
        <f t="shared" si="0"/>
        <v>5</v>
      </c>
      <c r="AE14" s="107">
        <f t="shared" si="1"/>
        <v>7</v>
      </c>
      <c r="AF14" s="10"/>
      <c r="AN14" s="48"/>
      <c r="AO14" s="48"/>
      <c r="AP14" s="48"/>
      <c r="AQ14" s="48"/>
      <c r="AR14" s="48"/>
      <c r="AS14" s="48"/>
    </row>
    <row r="15" spans="1:45" s="5" customFormat="1" ht="9.75" customHeight="1" thickBot="1">
      <c r="A15" s="40" t="s">
        <v>35</v>
      </c>
      <c r="B15" s="30"/>
      <c r="C15" s="92">
        <v>1</v>
      </c>
      <c r="D15" s="92"/>
      <c r="E15" s="92"/>
      <c r="F15" s="92"/>
      <c r="G15" s="92"/>
      <c r="H15" s="92"/>
      <c r="I15" s="92">
        <v>0</v>
      </c>
      <c r="J15" s="92">
        <v>0</v>
      </c>
      <c r="K15" s="92"/>
      <c r="L15" s="92">
        <v>1</v>
      </c>
      <c r="M15" s="92"/>
      <c r="N15" s="92"/>
      <c r="O15" s="92">
        <v>1</v>
      </c>
      <c r="P15" s="92"/>
      <c r="Q15" s="92"/>
      <c r="R15" s="92">
        <v>1</v>
      </c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5">
        <v>1</v>
      </c>
      <c r="AD15" s="104">
        <f t="shared" si="0"/>
        <v>5</v>
      </c>
      <c r="AE15" s="105">
        <f t="shared" si="1"/>
        <v>7</v>
      </c>
      <c r="AF15" s="10"/>
      <c r="AN15" s="48"/>
      <c r="AO15" s="48"/>
      <c r="AP15" s="48"/>
      <c r="AQ15" s="48"/>
      <c r="AR15" s="48"/>
      <c r="AS15" s="48"/>
    </row>
    <row r="16" spans="1:45" s="5" customFormat="1" ht="9.75" customHeight="1">
      <c r="A16" s="39" t="s">
        <v>36</v>
      </c>
      <c r="B16" s="29"/>
      <c r="C16" s="92">
        <v>0</v>
      </c>
      <c r="D16" s="92">
        <v>0</v>
      </c>
      <c r="E16" s="92">
        <v>0</v>
      </c>
      <c r="F16" s="92">
        <v>0</v>
      </c>
      <c r="G16" s="92">
        <v>0</v>
      </c>
      <c r="H16" s="92">
        <v>0</v>
      </c>
      <c r="I16" s="92">
        <v>0</v>
      </c>
      <c r="J16" s="92">
        <v>1</v>
      </c>
      <c r="K16" s="92">
        <v>0</v>
      </c>
      <c r="L16" s="92">
        <v>1</v>
      </c>
      <c r="M16" s="92">
        <v>1</v>
      </c>
      <c r="N16" s="92">
        <v>0</v>
      </c>
      <c r="O16" s="92">
        <v>0</v>
      </c>
      <c r="P16" s="92">
        <v>0</v>
      </c>
      <c r="Q16" s="92">
        <v>0</v>
      </c>
      <c r="R16" s="92">
        <v>0</v>
      </c>
      <c r="S16" s="92">
        <v>0</v>
      </c>
      <c r="T16" s="92">
        <v>0</v>
      </c>
      <c r="U16" s="92">
        <v>0</v>
      </c>
      <c r="V16" s="92">
        <v>0</v>
      </c>
      <c r="W16" s="92">
        <v>0</v>
      </c>
      <c r="X16" s="92">
        <v>0</v>
      </c>
      <c r="Y16" s="92">
        <v>0</v>
      </c>
      <c r="Z16" s="92">
        <v>0</v>
      </c>
      <c r="AA16" s="92">
        <v>0</v>
      </c>
      <c r="AB16" s="92">
        <v>0</v>
      </c>
      <c r="AC16" s="95">
        <v>1</v>
      </c>
      <c r="AD16" s="104">
        <f t="shared" si="0"/>
        <v>4</v>
      </c>
      <c r="AE16" s="51"/>
      <c r="AF16" s="10"/>
      <c r="AN16" s="48"/>
      <c r="AO16" s="48"/>
      <c r="AP16" s="48"/>
      <c r="AQ16" s="48"/>
      <c r="AR16" s="48"/>
      <c r="AS16" s="48"/>
    </row>
    <row r="17" spans="1:45" s="5" customFormat="1" ht="9.75" customHeight="1" thickBot="1">
      <c r="A17" s="41" t="s">
        <v>37</v>
      </c>
      <c r="B17" s="42"/>
      <c r="C17" s="64">
        <v>0</v>
      </c>
      <c r="D17" s="64">
        <v>0</v>
      </c>
      <c r="E17" s="64">
        <v>0</v>
      </c>
      <c r="F17" s="64">
        <v>0</v>
      </c>
      <c r="G17" s="64">
        <v>0</v>
      </c>
      <c r="H17" s="64">
        <v>0</v>
      </c>
      <c r="I17" s="64">
        <v>0</v>
      </c>
      <c r="J17" s="64">
        <v>6</v>
      </c>
      <c r="K17" s="64">
        <v>0</v>
      </c>
      <c r="L17" s="64">
        <v>1</v>
      </c>
      <c r="M17" s="64">
        <v>1</v>
      </c>
      <c r="N17" s="64">
        <v>0</v>
      </c>
      <c r="O17" s="64">
        <v>0</v>
      </c>
      <c r="P17" s="64">
        <v>0</v>
      </c>
      <c r="Q17" s="64">
        <v>0</v>
      </c>
      <c r="R17" s="64">
        <v>0</v>
      </c>
      <c r="S17" s="64">
        <v>0</v>
      </c>
      <c r="T17" s="64">
        <v>0</v>
      </c>
      <c r="U17" s="64">
        <v>0</v>
      </c>
      <c r="V17" s="64">
        <v>0</v>
      </c>
      <c r="W17" s="64">
        <v>0</v>
      </c>
      <c r="X17" s="64">
        <v>0</v>
      </c>
      <c r="Y17" s="64">
        <v>0</v>
      </c>
      <c r="Z17" s="64">
        <v>0</v>
      </c>
      <c r="AA17" s="64">
        <v>0</v>
      </c>
      <c r="AB17" s="64">
        <v>0</v>
      </c>
      <c r="AC17" s="67">
        <v>4</v>
      </c>
      <c r="AD17" s="105">
        <f t="shared" si="0"/>
        <v>12</v>
      </c>
      <c r="AE17" s="51"/>
      <c r="AF17" s="10"/>
      <c r="AN17" s="48"/>
      <c r="AO17" s="48"/>
      <c r="AP17" s="48"/>
      <c r="AQ17" s="48"/>
      <c r="AR17" s="48"/>
      <c r="AS17" s="48"/>
    </row>
    <row r="18" spans="3:45" s="5" customFormat="1" ht="9.75" customHeight="1" thickBot="1">
      <c r="C18" s="14"/>
      <c r="D18" s="14"/>
      <c r="E18" s="14"/>
      <c r="F18" s="15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N18" s="48"/>
      <c r="AO18" s="48"/>
      <c r="AP18" s="48"/>
      <c r="AQ18" s="48"/>
      <c r="AR18" s="48"/>
      <c r="AS18" s="48"/>
    </row>
    <row r="19" spans="1:45" s="5" customFormat="1" ht="9.75" customHeight="1">
      <c r="A19" s="90" t="s">
        <v>7</v>
      </c>
      <c r="B19" s="71"/>
      <c r="C19" s="73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102" t="s">
        <v>26</v>
      </c>
      <c r="AE19" s="103" t="s">
        <v>27</v>
      </c>
      <c r="AF19" s="14"/>
      <c r="AN19" s="48"/>
      <c r="AO19" s="48"/>
      <c r="AP19" s="48"/>
      <c r="AQ19" s="48"/>
      <c r="AR19" s="48"/>
      <c r="AS19" s="48"/>
    </row>
    <row r="20" spans="1:45" s="5" customFormat="1" ht="9.75" customHeight="1">
      <c r="A20" s="37" t="s">
        <v>55</v>
      </c>
      <c r="B20" s="12"/>
      <c r="C20" s="92">
        <v>0</v>
      </c>
      <c r="D20" s="92">
        <v>0</v>
      </c>
      <c r="E20" s="92">
        <v>0</v>
      </c>
      <c r="F20" s="92">
        <v>0</v>
      </c>
      <c r="G20" s="92">
        <v>0</v>
      </c>
      <c r="H20" s="92">
        <v>0</v>
      </c>
      <c r="I20" s="92">
        <v>0</v>
      </c>
      <c r="J20" s="92">
        <v>0</v>
      </c>
      <c r="K20" s="92">
        <v>0</v>
      </c>
      <c r="L20" s="92">
        <v>0</v>
      </c>
      <c r="M20" s="92">
        <v>0</v>
      </c>
      <c r="N20" s="92">
        <v>0</v>
      </c>
      <c r="O20" s="92">
        <v>0</v>
      </c>
      <c r="P20" s="92">
        <v>0</v>
      </c>
      <c r="Q20" s="92">
        <v>0</v>
      </c>
      <c r="R20" s="92">
        <v>0</v>
      </c>
      <c r="S20" s="92">
        <v>0</v>
      </c>
      <c r="T20" s="92">
        <v>0</v>
      </c>
      <c r="U20" s="92">
        <v>0</v>
      </c>
      <c r="V20" s="92">
        <v>0</v>
      </c>
      <c r="W20" s="92">
        <v>0</v>
      </c>
      <c r="X20" s="92">
        <v>0</v>
      </c>
      <c r="Y20" s="92">
        <v>0</v>
      </c>
      <c r="Z20" s="92">
        <v>0</v>
      </c>
      <c r="AA20" s="92">
        <v>0</v>
      </c>
      <c r="AB20" s="92">
        <v>0</v>
      </c>
      <c r="AC20" s="92">
        <v>0</v>
      </c>
      <c r="AD20" s="106">
        <f>SUM(C20:AC20)</f>
        <v>0</v>
      </c>
      <c r="AE20" s="104">
        <f>COUNT(C20:AC20)</f>
        <v>27</v>
      </c>
      <c r="AF20" s="14"/>
      <c r="AN20" s="48"/>
      <c r="AO20" s="48"/>
      <c r="AP20" s="48"/>
      <c r="AQ20" s="48"/>
      <c r="AR20" s="48"/>
      <c r="AS20" s="48"/>
    </row>
    <row r="21" spans="1:45" s="5" customFormat="1" ht="9.75" customHeight="1">
      <c r="A21" s="36" t="s">
        <v>56</v>
      </c>
      <c r="B21" s="8"/>
      <c r="C21" s="92">
        <v>0</v>
      </c>
      <c r="D21" s="92">
        <v>0</v>
      </c>
      <c r="E21" s="92">
        <v>0</v>
      </c>
      <c r="F21" s="92">
        <v>0</v>
      </c>
      <c r="G21" s="92">
        <v>0</v>
      </c>
      <c r="H21" s="92">
        <v>0</v>
      </c>
      <c r="I21" s="92">
        <v>0</v>
      </c>
      <c r="J21" s="92">
        <v>0</v>
      </c>
      <c r="K21" s="92">
        <v>0</v>
      </c>
      <c r="L21" s="92">
        <v>0</v>
      </c>
      <c r="M21" s="92">
        <v>0</v>
      </c>
      <c r="N21" s="92">
        <v>0</v>
      </c>
      <c r="O21" s="92">
        <v>0</v>
      </c>
      <c r="P21" s="92">
        <v>0</v>
      </c>
      <c r="Q21" s="92">
        <v>0</v>
      </c>
      <c r="R21" s="92">
        <v>0</v>
      </c>
      <c r="S21" s="92">
        <v>0</v>
      </c>
      <c r="T21" s="92">
        <v>0</v>
      </c>
      <c r="U21" s="92">
        <v>0</v>
      </c>
      <c r="V21" s="92">
        <v>0</v>
      </c>
      <c r="W21" s="92">
        <v>0</v>
      </c>
      <c r="X21" s="92">
        <v>0</v>
      </c>
      <c r="Y21" s="92">
        <v>0</v>
      </c>
      <c r="Z21" s="92">
        <v>0</v>
      </c>
      <c r="AA21" s="92">
        <v>0</v>
      </c>
      <c r="AB21" s="92">
        <v>0</v>
      </c>
      <c r="AC21" s="92">
        <v>0</v>
      </c>
      <c r="AD21" s="106">
        <f>SUM(C21:AC21)</f>
        <v>0</v>
      </c>
      <c r="AE21" s="104">
        <f>COUNT(C21:AC21)</f>
        <v>27</v>
      </c>
      <c r="AF21" s="10"/>
      <c r="AN21" s="48"/>
      <c r="AO21" s="48"/>
      <c r="AP21" s="48"/>
      <c r="AQ21" s="48"/>
      <c r="AR21" s="48"/>
      <c r="AS21" s="48"/>
    </row>
    <row r="22" spans="1:45" s="5" customFormat="1" ht="9.75" customHeight="1" thickBot="1">
      <c r="A22" s="43" t="s">
        <v>70</v>
      </c>
      <c r="B22" s="34"/>
      <c r="C22" s="93">
        <v>0</v>
      </c>
      <c r="D22" s="93">
        <v>0</v>
      </c>
      <c r="E22" s="93">
        <v>0</v>
      </c>
      <c r="F22" s="93">
        <v>0</v>
      </c>
      <c r="G22" s="93">
        <v>0</v>
      </c>
      <c r="H22" s="93">
        <v>0</v>
      </c>
      <c r="I22" s="93">
        <v>0</v>
      </c>
      <c r="J22" s="93">
        <v>0</v>
      </c>
      <c r="K22" s="93">
        <v>0</v>
      </c>
      <c r="L22" s="93">
        <v>0</v>
      </c>
      <c r="M22" s="93">
        <v>0</v>
      </c>
      <c r="N22" s="93">
        <v>0</v>
      </c>
      <c r="O22" s="93">
        <v>0</v>
      </c>
      <c r="P22" s="93">
        <v>0</v>
      </c>
      <c r="Q22" s="93">
        <v>0</v>
      </c>
      <c r="R22" s="93">
        <v>0</v>
      </c>
      <c r="S22" s="93">
        <v>0</v>
      </c>
      <c r="T22" s="93">
        <v>0</v>
      </c>
      <c r="U22" s="93">
        <v>0</v>
      </c>
      <c r="V22" s="93">
        <v>0</v>
      </c>
      <c r="W22" s="93">
        <v>0</v>
      </c>
      <c r="X22" s="93">
        <v>0</v>
      </c>
      <c r="Y22" s="93">
        <v>0</v>
      </c>
      <c r="Z22" s="93">
        <v>0</v>
      </c>
      <c r="AA22" s="93">
        <v>0</v>
      </c>
      <c r="AB22" s="93">
        <v>0</v>
      </c>
      <c r="AC22" s="93">
        <v>0</v>
      </c>
      <c r="AD22" s="108">
        <f>SUM(C22:AC22)</f>
        <v>0</v>
      </c>
      <c r="AE22" s="105">
        <f>COUNT(C22:AC22)</f>
        <v>27</v>
      </c>
      <c r="AF22" s="10"/>
      <c r="AN22" s="48"/>
      <c r="AO22" s="48"/>
      <c r="AP22" s="48"/>
      <c r="AQ22" s="48"/>
      <c r="AR22" s="48"/>
      <c r="AS22" s="48"/>
    </row>
    <row r="23" spans="30:45" s="5" customFormat="1" ht="9.75" customHeight="1" thickBot="1">
      <c r="AD23" s="21"/>
      <c r="AE23" s="21"/>
      <c r="AN23" s="48"/>
      <c r="AO23" s="48"/>
      <c r="AP23" s="48"/>
      <c r="AQ23" s="48"/>
      <c r="AR23" s="48"/>
      <c r="AS23" s="48"/>
    </row>
    <row r="24" spans="1:45" s="5" customFormat="1" ht="9.75" customHeight="1">
      <c r="A24" s="90" t="s">
        <v>8</v>
      </c>
      <c r="B24" s="72"/>
      <c r="C24" s="73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102" t="s">
        <v>26</v>
      </c>
      <c r="AE24" s="103" t="s">
        <v>27</v>
      </c>
      <c r="AF24" s="14"/>
      <c r="AN24" s="48"/>
      <c r="AO24" s="48"/>
      <c r="AP24" s="48"/>
      <c r="AQ24" s="48"/>
      <c r="AR24" s="48"/>
      <c r="AS24" s="48"/>
    </row>
    <row r="25" spans="1:45" s="5" customFormat="1" ht="9.75" customHeight="1" thickBot="1">
      <c r="A25" s="43" t="s">
        <v>30</v>
      </c>
      <c r="B25" s="34"/>
      <c r="C25" s="93">
        <v>0</v>
      </c>
      <c r="D25" s="93">
        <v>0</v>
      </c>
      <c r="E25" s="93">
        <v>0</v>
      </c>
      <c r="F25" s="93">
        <v>0</v>
      </c>
      <c r="G25" s="93">
        <v>0</v>
      </c>
      <c r="H25" s="93">
        <v>0</v>
      </c>
      <c r="I25" s="93">
        <v>0</v>
      </c>
      <c r="J25" s="93">
        <v>0</v>
      </c>
      <c r="K25" s="93">
        <v>0</v>
      </c>
      <c r="L25" s="93">
        <v>0</v>
      </c>
      <c r="M25" s="93">
        <v>0</v>
      </c>
      <c r="N25" s="93">
        <v>0</v>
      </c>
      <c r="O25" s="93">
        <v>0</v>
      </c>
      <c r="P25" s="93">
        <v>0</v>
      </c>
      <c r="Q25" s="93">
        <v>0</v>
      </c>
      <c r="R25" s="93">
        <v>0</v>
      </c>
      <c r="S25" s="93">
        <v>0</v>
      </c>
      <c r="T25" s="93">
        <v>0</v>
      </c>
      <c r="U25" s="93">
        <v>0</v>
      </c>
      <c r="V25" s="93">
        <v>0</v>
      </c>
      <c r="W25" s="93">
        <v>0</v>
      </c>
      <c r="X25" s="93">
        <v>0</v>
      </c>
      <c r="Y25" s="93">
        <v>0</v>
      </c>
      <c r="Z25" s="93">
        <v>0</v>
      </c>
      <c r="AA25" s="93">
        <v>0</v>
      </c>
      <c r="AB25" s="93">
        <v>0</v>
      </c>
      <c r="AC25" s="96">
        <v>0</v>
      </c>
      <c r="AD25" s="109">
        <f>SUM(C25:AC25)</f>
        <v>0</v>
      </c>
      <c r="AE25" s="105">
        <f>COUNT(C25:AC25)</f>
        <v>27</v>
      </c>
      <c r="AF25" s="14"/>
      <c r="AN25" s="48"/>
      <c r="AO25" s="48"/>
      <c r="AP25" s="48"/>
      <c r="AQ25" s="48"/>
      <c r="AR25" s="48"/>
      <c r="AS25" s="48"/>
    </row>
    <row r="26" spans="3:45" s="5" customFormat="1" ht="9.75" customHeight="1" thickBot="1">
      <c r="C26" s="7"/>
      <c r="D26" s="7"/>
      <c r="E26" s="7"/>
      <c r="F26" s="15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110"/>
      <c r="AE26" s="22"/>
      <c r="AF26" s="7"/>
      <c r="AN26" s="48"/>
      <c r="AO26" s="48"/>
      <c r="AP26" s="48"/>
      <c r="AQ26" s="48"/>
      <c r="AR26" s="48"/>
      <c r="AS26" s="48"/>
    </row>
    <row r="27" spans="1:45" s="5" customFormat="1" ht="9.75" customHeight="1">
      <c r="A27" s="90" t="s">
        <v>9</v>
      </c>
      <c r="B27" s="72"/>
      <c r="C27" s="73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102" t="s">
        <v>48</v>
      </c>
      <c r="AE27" s="52"/>
      <c r="AF27" s="14"/>
      <c r="AN27" s="48"/>
      <c r="AO27" s="48"/>
      <c r="AP27" s="48"/>
      <c r="AQ27" s="48"/>
      <c r="AR27" s="48"/>
      <c r="AS27" s="48"/>
    </row>
    <row r="28" spans="1:32" s="5" customFormat="1" ht="9.75" customHeight="1">
      <c r="A28" s="35" t="s">
        <v>52</v>
      </c>
      <c r="B28" s="11"/>
      <c r="C28" s="62">
        <v>3</v>
      </c>
      <c r="D28" s="62">
        <v>4</v>
      </c>
      <c r="E28" s="62">
        <v>3</v>
      </c>
      <c r="F28" s="62">
        <v>2</v>
      </c>
      <c r="G28" s="62">
        <v>5</v>
      </c>
      <c r="H28" s="62">
        <v>2</v>
      </c>
      <c r="I28" s="62">
        <v>4</v>
      </c>
      <c r="J28" s="62">
        <v>3</v>
      </c>
      <c r="K28" s="62">
        <v>3</v>
      </c>
      <c r="L28" s="62">
        <v>3</v>
      </c>
      <c r="M28" s="62">
        <v>2</v>
      </c>
      <c r="N28" s="62">
        <v>2</v>
      </c>
      <c r="O28" s="62">
        <v>4</v>
      </c>
      <c r="P28" s="62">
        <v>4</v>
      </c>
      <c r="Q28" s="62">
        <v>1</v>
      </c>
      <c r="R28" s="62">
        <v>2</v>
      </c>
      <c r="S28" s="62">
        <v>3</v>
      </c>
      <c r="T28" s="62">
        <v>2</v>
      </c>
      <c r="U28" s="62">
        <v>3</v>
      </c>
      <c r="V28" s="62">
        <v>4</v>
      </c>
      <c r="W28" s="62">
        <v>3</v>
      </c>
      <c r="X28" s="62">
        <v>3</v>
      </c>
      <c r="Y28" s="62">
        <v>3</v>
      </c>
      <c r="Z28" s="62">
        <v>2</v>
      </c>
      <c r="AA28" s="62">
        <v>3</v>
      </c>
      <c r="AB28" s="62">
        <v>3</v>
      </c>
      <c r="AC28" s="65">
        <v>4</v>
      </c>
      <c r="AD28" s="106">
        <f aca="true" t="shared" si="2" ref="AD28:AD36">SUM(C28:AC28)</f>
        <v>80</v>
      </c>
      <c r="AE28" s="52"/>
      <c r="AF28" s="14"/>
    </row>
    <row r="29" spans="1:32" s="5" customFormat="1" ht="9.75" customHeight="1">
      <c r="A29" s="36" t="s">
        <v>53</v>
      </c>
      <c r="B29" s="8"/>
      <c r="C29" s="63">
        <v>1</v>
      </c>
      <c r="D29" s="63">
        <v>1</v>
      </c>
      <c r="E29" s="63">
        <v>2</v>
      </c>
      <c r="F29" s="63">
        <v>2</v>
      </c>
      <c r="G29" s="63">
        <v>0</v>
      </c>
      <c r="H29" s="63">
        <v>2</v>
      </c>
      <c r="I29" s="63">
        <v>1</v>
      </c>
      <c r="J29" s="63">
        <v>2</v>
      </c>
      <c r="K29" s="63">
        <v>2</v>
      </c>
      <c r="L29" s="63">
        <v>2</v>
      </c>
      <c r="M29" s="63">
        <v>3</v>
      </c>
      <c r="N29" s="63">
        <v>3</v>
      </c>
      <c r="O29" s="63">
        <v>1</v>
      </c>
      <c r="P29" s="63">
        <v>1</v>
      </c>
      <c r="Q29" s="63">
        <v>3</v>
      </c>
      <c r="R29" s="63">
        <v>3</v>
      </c>
      <c r="S29" s="63">
        <v>2</v>
      </c>
      <c r="T29" s="63">
        <v>3</v>
      </c>
      <c r="U29" s="63">
        <v>2</v>
      </c>
      <c r="V29" s="63">
        <v>1</v>
      </c>
      <c r="W29" s="63">
        <v>2</v>
      </c>
      <c r="X29" s="63">
        <v>2</v>
      </c>
      <c r="Y29" s="63">
        <v>1</v>
      </c>
      <c r="Z29" s="63">
        <v>3</v>
      </c>
      <c r="AA29" s="63">
        <v>2</v>
      </c>
      <c r="AB29" s="63">
        <v>2</v>
      </c>
      <c r="AC29" s="66">
        <v>1</v>
      </c>
      <c r="AD29" s="106">
        <f t="shared" si="2"/>
        <v>50</v>
      </c>
      <c r="AE29" s="52"/>
      <c r="AF29" s="14"/>
    </row>
    <row r="30" spans="1:32" s="5" customFormat="1" ht="9.75" customHeight="1" thickBot="1">
      <c r="A30" s="38" t="s">
        <v>54</v>
      </c>
      <c r="B30" s="31"/>
      <c r="C30" s="64">
        <v>7</v>
      </c>
      <c r="D30" s="64">
        <v>4</v>
      </c>
      <c r="E30" s="64">
        <v>9</v>
      </c>
      <c r="F30" s="64">
        <v>18</v>
      </c>
      <c r="G30" s="64">
        <v>0</v>
      </c>
      <c r="H30" s="64">
        <v>6</v>
      </c>
      <c r="I30" s="64">
        <v>3</v>
      </c>
      <c r="J30" s="64">
        <v>6</v>
      </c>
      <c r="K30" s="64">
        <v>5</v>
      </c>
      <c r="L30" s="64">
        <v>19</v>
      </c>
      <c r="M30" s="64">
        <v>16</v>
      </c>
      <c r="N30" s="64">
        <v>8</v>
      </c>
      <c r="O30" s="64">
        <v>3</v>
      </c>
      <c r="P30" s="64">
        <v>3</v>
      </c>
      <c r="Q30" s="64">
        <v>13</v>
      </c>
      <c r="R30" s="64">
        <v>7</v>
      </c>
      <c r="S30" s="64">
        <v>10</v>
      </c>
      <c r="T30" s="64">
        <v>12</v>
      </c>
      <c r="U30" s="64">
        <v>4</v>
      </c>
      <c r="V30" s="64">
        <v>2</v>
      </c>
      <c r="W30" s="64">
        <v>7</v>
      </c>
      <c r="X30" s="64">
        <v>7</v>
      </c>
      <c r="Y30" s="64">
        <v>2</v>
      </c>
      <c r="Z30" s="64">
        <v>13</v>
      </c>
      <c r="AA30" s="64">
        <v>4</v>
      </c>
      <c r="AB30" s="64">
        <v>5</v>
      </c>
      <c r="AC30" s="67">
        <v>2</v>
      </c>
      <c r="AD30" s="105">
        <f t="shared" si="2"/>
        <v>195</v>
      </c>
      <c r="AE30" s="52"/>
      <c r="AF30" s="14"/>
    </row>
    <row r="31" spans="1:32" s="5" customFormat="1" ht="9.75" customHeight="1">
      <c r="A31" s="54" t="s">
        <v>42</v>
      </c>
      <c r="B31" s="55"/>
      <c r="C31" s="28">
        <f aca="true" t="shared" si="3" ref="C31:AC31">SUM(C28,C30)</f>
        <v>10</v>
      </c>
      <c r="D31" s="28">
        <f t="shared" si="3"/>
        <v>8</v>
      </c>
      <c r="E31" s="28">
        <f t="shared" si="3"/>
        <v>12</v>
      </c>
      <c r="F31" s="28">
        <f t="shared" si="3"/>
        <v>20</v>
      </c>
      <c r="G31" s="28">
        <f t="shared" si="3"/>
        <v>5</v>
      </c>
      <c r="H31" s="28">
        <f t="shared" si="3"/>
        <v>8</v>
      </c>
      <c r="I31" s="28">
        <f t="shared" si="3"/>
        <v>7</v>
      </c>
      <c r="J31" s="28">
        <f t="shared" si="3"/>
        <v>9</v>
      </c>
      <c r="K31" s="28">
        <f t="shared" si="3"/>
        <v>8</v>
      </c>
      <c r="L31" s="28">
        <f t="shared" si="3"/>
        <v>22</v>
      </c>
      <c r="M31" s="28">
        <f t="shared" si="3"/>
        <v>18</v>
      </c>
      <c r="N31" s="28">
        <f t="shared" si="3"/>
        <v>10</v>
      </c>
      <c r="O31" s="28">
        <f t="shared" si="3"/>
        <v>7</v>
      </c>
      <c r="P31" s="28">
        <f t="shared" si="3"/>
        <v>7</v>
      </c>
      <c r="Q31" s="28">
        <f t="shared" si="3"/>
        <v>14</v>
      </c>
      <c r="R31" s="28">
        <f t="shared" si="3"/>
        <v>9</v>
      </c>
      <c r="S31" s="28">
        <f t="shared" si="3"/>
        <v>13</v>
      </c>
      <c r="T31" s="28">
        <f t="shared" si="3"/>
        <v>14</v>
      </c>
      <c r="U31" s="28">
        <f t="shared" si="3"/>
        <v>7</v>
      </c>
      <c r="V31" s="28">
        <f t="shared" si="3"/>
        <v>6</v>
      </c>
      <c r="W31" s="28">
        <f t="shared" si="3"/>
        <v>10</v>
      </c>
      <c r="X31" s="28">
        <f t="shared" si="3"/>
        <v>10</v>
      </c>
      <c r="Y31" s="28">
        <f t="shared" si="3"/>
        <v>5</v>
      </c>
      <c r="Z31" s="28">
        <f t="shared" si="3"/>
        <v>15</v>
      </c>
      <c r="AA31" s="28">
        <f t="shared" si="3"/>
        <v>7</v>
      </c>
      <c r="AB31" s="28">
        <f t="shared" si="3"/>
        <v>8</v>
      </c>
      <c r="AC31" s="56">
        <f t="shared" si="3"/>
        <v>6</v>
      </c>
      <c r="AD31" s="106">
        <f t="shared" si="2"/>
        <v>275</v>
      </c>
      <c r="AE31" s="52"/>
      <c r="AF31" s="14"/>
    </row>
    <row r="32" spans="1:32" s="5" customFormat="1" ht="9.75" customHeight="1">
      <c r="A32" s="44" t="s">
        <v>43</v>
      </c>
      <c r="B32" s="27"/>
      <c r="C32" s="63">
        <v>4</v>
      </c>
      <c r="D32" s="63">
        <v>3</v>
      </c>
      <c r="E32" s="63">
        <v>6</v>
      </c>
      <c r="F32" s="63">
        <v>6</v>
      </c>
      <c r="G32" s="63">
        <v>4</v>
      </c>
      <c r="H32" s="63">
        <v>4</v>
      </c>
      <c r="I32" s="63">
        <v>5</v>
      </c>
      <c r="J32" s="63">
        <v>7</v>
      </c>
      <c r="K32" s="63">
        <v>6</v>
      </c>
      <c r="L32" s="63">
        <v>7</v>
      </c>
      <c r="M32" s="63">
        <v>7</v>
      </c>
      <c r="N32" s="63">
        <v>8</v>
      </c>
      <c r="O32" s="63">
        <v>4</v>
      </c>
      <c r="P32" s="63">
        <v>5</v>
      </c>
      <c r="Q32" s="63">
        <v>3</v>
      </c>
      <c r="R32" s="63">
        <v>4</v>
      </c>
      <c r="S32" s="63">
        <v>5</v>
      </c>
      <c r="T32" s="63">
        <v>5</v>
      </c>
      <c r="U32" s="63">
        <v>5</v>
      </c>
      <c r="V32" s="63">
        <v>4</v>
      </c>
      <c r="W32" s="63">
        <v>4</v>
      </c>
      <c r="X32" s="63">
        <v>4</v>
      </c>
      <c r="Y32" s="63">
        <v>5</v>
      </c>
      <c r="Z32" s="63">
        <v>5</v>
      </c>
      <c r="AA32" s="63">
        <v>5</v>
      </c>
      <c r="AB32" s="63">
        <v>5</v>
      </c>
      <c r="AC32" s="66">
        <v>5</v>
      </c>
      <c r="AD32" s="106">
        <f t="shared" si="2"/>
        <v>135</v>
      </c>
      <c r="AE32" s="52"/>
      <c r="AF32" s="14"/>
    </row>
    <row r="33" spans="1:33" s="5" customFormat="1" ht="9.75" customHeight="1" thickBot="1">
      <c r="A33" s="45" t="s">
        <v>44</v>
      </c>
      <c r="B33" s="46"/>
      <c r="C33" s="32">
        <f>IF(C31=C32,1,0)</f>
        <v>0</v>
      </c>
      <c r="D33" s="32">
        <f aca="true" t="shared" si="4" ref="D33:AC33">IF(D31=D32,1,0)</f>
        <v>0</v>
      </c>
      <c r="E33" s="32">
        <f t="shared" si="4"/>
        <v>0</v>
      </c>
      <c r="F33" s="32">
        <f t="shared" si="4"/>
        <v>0</v>
      </c>
      <c r="G33" s="32">
        <f t="shared" si="4"/>
        <v>0</v>
      </c>
      <c r="H33" s="32">
        <f t="shared" si="4"/>
        <v>0</v>
      </c>
      <c r="I33" s="32">
        <f t="shared" si="4"/>
        <v>0</v>
      </c>
      <c r="J33" s="32">
        <f t="shared" si="4"/>
        <v>0</v>
      </c>
      <c r="K33" s="32">
        <f t="shared" si="4"/>
        <v>0</v>
      </c>
      <c r="L33" s="32">
        <f t="shared" si="4"/>
        <v>0</v>
      </c>
      <c r="M33" s="32">
        <f t="shared" si="4"/>
        <v>0</v>
      </c>
      <c r="N33" s="32">
        <f t="shared" si="4"/>
        <v>0</v>
      </c>
      <c r="O33" s="32">
        <f t="shared" si="4"/>
        <v>0</v>
      </c>
      <c r="P33" s="32">
        <f t="shared" si="4"/>
        <v>0</v>
      </c>
      <c r="Q33" s="32">
        <f t="shared" si="4"/>
        <v>0</v>
      </c>
      <c r="R33" s="32">
        <f t="shared" si="4"/>
        <v>0</v>
      </c>
      <c r="S33" s="32">
        <f t="shared" si="4"/>
        <v>0</v>
      </c>
      <c r="T33" s="32">
        <f t="shared" si="4"/>
        <v>0</v>
      </c>
      <c r="U33" s="32">
        <f t="shared" si="4"/>
        <v>0</v>
      </c>
      <c r="V33" s="32">
        <f t="shared" si="4"/>
        <v>0</v>
      </c>
      <c r="W33" s="32">
        <f t="shared" si="4"/>
        <v>0</v>
      </c>
      <c r="X33" s="32">
        <f t="shared" si="4"/>
        <v>0</v>
      </c>
      <c r="Y33" s="32">
        <f t="shared" si="4"/>
        <v>1</v>
      </c>
      <c r="Z33" s="32">
        <f t="shared" si="4"/>
        <v>0</v>
      </c>
      <c r="AA33" s="32">
        <f t="shared" si="4"/>
        <v>0</v>
      </c>
      <c r="AB33" s="32">
        <f t="shared" si="4"/>
        <v>0</v>
      </c>
      <c r="AC33" s="32">
        <f t="shared" si="4"/>
        <v>0</v>
      </c>
      <c r="AD33" s="105">
        <f t="shared" si="2"/>
        <v>1</v>
      </c>
      <c r="AE33" s="52"/>
      <c r="AF33" s="14"/>
      <c r="AG33" s="50"/>
    </row>
    <row r="34" spans="1:33" s="5" customFormat="1" ht="9.75" customHeight="1">
      <c r="A34" s="68" t="s">
        <v>45</v>
      </c>
      <c r="B34" s="57"/>
      <c r="C34" s="58">
        <f>SUM(C31)</f>
        <v>10</v>
      </c>
      <c r="D34" s="58">
        <f aca="true" t="shared" si="5" ref="D34:AB34">SUM(D31)</f>
        <v>8</v>
      </c>
      <c r="E34" s="58">
        <f t="shared" si="5"/>
        <v>12</v>
      </c>
      <c r="F34" s="58">
        <f t="shared" si="5"/>
        <v>20</v>
      </c>
      <c r="G34" s="58">
        <f t="shared" si="5"/>
        <v>5</v>
      </c>
      <c r="H34" s="58">
        <f t="shared" si="5"/>
        <v>8</v>
      </c>
      <c r="I34" s="58">
        <f t="shared" si="5"/>
        <v>7</v>
      </c>
      <c r="J34" s="58">
        <f t="shared" si="5"/>
        <v>9</v>
      </c>
      <c r="K34" s="58">
        <f t="shared" si="5"/>
        <v>8</v>
      </c>
      <c r="L34" s="58">
        <f t="shared" si="5"/>
        <v>22</v>
      </c>
      <c r="M34" s="58">
        <f t="shared" si="5"/>
        <v>18</v>
      </c>
      <c r="N34" s="58">
        <f t="shared" si="5"/>
        <v>10</v>
      </c>
      <c r="O34" s="58">
        <f t="shared" si="5"/>
        <v>7</v>
      </c>
      <c r="P34" s="58">
        <f t="shared" si="5"/>
        <v>7</v>
      </c>
      <c r="Q34" s="58">
        <f t="shared" si="5"/>
        <v>14</v>
      </c>
      <c r="R34" s="58">
        <f t="shared" si="5"/>
        <v>9</v>
      </c>
      <c r="S34" s="58">
        <f t="shared" si="5"/>
        <v>13</v>
      </c>
      <c r="T34" s="58">
        <f t="shared" si="5"/>
        <v>14</v>
      </c>
      <c r="U34" s="58">
        <f t="shared" si="5"/>
        <v>7</v>
      </c>
      <c r="V34" s="58">
        <f t="shared" si="5"/>
        <v>6</v>
      </c>
      <c r="W34" s="58">
        <f t="shared" si="5"/>
        <v>10</v>
      </c>
      <c r="X34" s="58">
        <f t="shared" si="5"/>
        <v>10</v>
      </c>
      <c r="Y34" s="58">
        <f t="shared" si="5"/>
        <v>5</v>
      </c>
      <c r="Z34" s="58">
        <f t="shared" si="5"/>
        <v>15</v>
      </c>
      <c r="AA34" s="58">
        <f t="shared" si="5"/>
        <v>7</v>
      </c>
      <c r="AB34" s="58">
        <f t="shared" si="5"/>
        <v>8</v>
      </c>
      <c r="AC34" s="59">
        <f>SUM(AC31)</f>
        <v>6</v>
      </c>
      <c r="AD34" s="106">
        <f t="shared" si="2"/>
        <v>275</v>
      </c>
      <c r="AE34" s="52"/>
      <c r="AF34" s="14"/>
      <c r="AG34" s="50"/>
    </row>
    <row r="35" spans="1:33" s="5" customFormat="1" ht="9.75" customHeight="1">
      <c r="A35" s="44" t="s">
        <v>46</v>
      </c>
      <c r="B35" s="27"/>
      <c r="C35" s="63">
        <v>10</v>
      </c>
      <c r="D35" s="63">
        <v>6</v>
      </c>
      <c r="E35" s="63">
        <v>4</v>
      </c>
      <c r="F35" s="63">
        <v>15</v>
      </c>
      <c r="G35" s="63">
        <v>3</v>
      </c>
      <c r="H35" s="63">
        <v>5</v>
      </c>
      <c r="I35" s="63">
        <v>5</v>
      </c>
      <c r="J35" s="63">
        <v>3</v>
      </c>
      <c r="K35" s="63">
        <v>4</v>
      </c>
      <c r="L35" s="63">
        <v>4</v>
      </c>
      <c r="M35" s="63">
        <v>5</v>
      </c>
      <c r="N35" s="63">
        <v>5</v>
      </c>
      <c r="O35" s="63">
        <v>5</v>
      </c>
      <c r="P35" s="63">
        <v>4</v>
      </c>
      <c r="Q35" s="63">
        <v>7</v>
      </c>
      <c r="R35" s="63">
        <v>7</v>
      </c>
      <c r="S35" s="63">
        <v>6</v>
      </c>
      <c r="T35" s="63">
        <v>6</v>
      </c>
      <c r="U35" s="63">
        <v>6</v>
      </c>
      <c r="V35" s="63">
        <v>3</v>
      </c>
      <c r="W35" s="63">
        <v>5</v>
      </c>
      <c r="X35" s="63">
        <v>6</v>
      </c>
      <c r="Y35" s="63">
        <v>5</v>
      </c>
      <c r="Z35" s="63">
        <v>8</v>
      </c>
      <c r="AA35" s="63">
        <v>5</v>
      </c>
      <c r="AB35" s="63">
        <v>6</v>
      </c>
      <c r="AC35" s="66">
        <v>6</v>
      </c>
      <c r="AD35" s="106">
        <f t="shared" si="2"/>
        <v>154</v>
      </c>
      <c r="AE35" s="52"/>
      <c r="AF35" s="14"/>
      <c r="AG35" s="50"/>
    </row>
    <row r="36" spans="1:33" s="5" customFormat="1" ht="9.75" customHeight="1" thickBot="1">
      <c r="A36" s="69" t="s">
        <v>47</v>
      </c>
      <c r="B36" s="60"/>
      <c r="C36" s="61">
        <f>IF(C34=C35,1,0)</f>
        <v>1</v>
      </c>
      <c r="D36" s="61">
        <f aca="true" t="shared" si="6" ref="D36:AC36">IF(D34=D35,1,0)</f>
        <v>0</v>
      </c>
      <c r="E36" s="61">
        <f t="shared" si="6"/>
        <v>0</v>
      </c>
      <c r="F36" s="61">
        <f t="shared" si="6"/>
        <v>0</v>
      </c>
      <c r="G36" s="61">
        <f t="shared" si="6"/>
        <v>0</v>
      </c>
      <c r="H36" s="61">
        <f t="shared" si="6"/>
        <v>0</v>
      </c>
      <c r="I36" s="61">
        <f t="shared" si="6"/>
        <v>0</v>
      </c>
      <c r="J36" s="61">
        <f t="shared" si="6"/>
        <v>0</v>
      </c>
      <c r="K36" s="61">
        <f t="shared" si="6"/>
        <v>0</v>
      </c>
      <c r="L36" s="61">
        <f t="shared" si="6"/>
        <v>0</v>
      </c>
      <c r="M36" s="61">
        <f t="shared" si="6"/>
        <v>0</v>
      </c>
      <c r="N36" s="61">
        <f t="shared" si="6"/>
        <v>0</v>
      </c>
      <c r="O36" s="61">
        <f t="shared" si="6"/>
        <v>0</v>
      </c>
      <c r="P36" s="61">
        <f t="shared" si="6"/>
        <v>0</v>
      </c>
      <c r="Q36" s="61">
        <f t="shared" si="6"/>
        <v>0</v>
      </c>
      <c r="R36" s="61">
        <f t="shared" si="6"/>
        <v>0</v>
      </c>
      <c r="S36" s="61">
        <f t="shared" si="6"/>
        <v>0</v>
      </c>
      <c r="T36" s="61">
        <f t="shared" si="6"/>
        <v>0</v>
      </c>
      <c r="U36" s="61">
        <f t="shared" si="6"/>
        <v>0</v>
      </c>
      <c r="V36" s="61">
        <f t="shared" si="6"/>
        <v>0</v>
      </c>
      <c r="W36" s="61">
        <f t="shared" si="6"/>
        <v>0</v>
      </c>
      <c r="X36" s="61">
        <f t="shared" si="6"/>
        <v>0</v>
      </c>
      <c r="Y36" s="61">
        <f t="shared" si="6"/>
        <v>1</v>
      </c>
      <c r="Z36" s="61">
        <f t="shared" si="6"/>
        <v>0</v>
      </c>
      <c r="AA36" s="61">
        <f t="shared" si="6"/>
        <v>0</v>
      </c>
      <c r="AB36" s="61">
        <f t="shared" si="6"/>
        <v>0</v>
      </c>
      <c r="AC36" s="61">
        <f t="shared" si="6"/>
        <v>1</v>
      </c>
      <c r="AD36" s="105">
        <f t="shared" si="2"/>
        <v>3</v>
      </c>
      <c r="AE36" s="52"/>
      <c r="AF36" s="14"/>
      <c r="AG36" s="50"/>
    </row>
    <row r="37" spans="1:33" s="5" customFormat="1" ht="9.75" customHeight="1" thickBot="1">
      <c r="A37" s="6"/>
      <c r="B37" s="6"/>
      <c r="C37" s="10"/>
      <c r="D37" s="10"/>
      <c r="E37" s="10"/>
      <c r="F37" s="14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52"/>
      <c r="AE37" s="52"/>
      <c r="AF37" s="14"/>
      <c r="AG37" s="53"/>
    </row>
    <row r="38" spans="1:33" s="5" customFormat="1" ht="9.75" customHeight="1">
      <c r="A38" s="90" t="s">
        <v>31</v>
      </c>
      <c r="B38" s="72"/>
      <c r="C38" s="73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102" t="s">
        <v>48</v>
      </c>
      <c r="AE38" s="52"/>
      <c r="AF38" s="14"/>
      <c r="AG38" s="53"/>
    </row>
    <row r="39" spans="1:33" s="5" customFormat="1" ht="9.75" customHeight="1">
      <c r="A39" s="37" t="s">
        <v>50</v>
      </c>
      <c r="B39" s="12"/>
      <c r="C39" s="62">
        <v>5</v>
      </c>
      <c r="D39" s="62">
        <v>5</v>
      </c>
      <c r="E39" s="62">
        <v>5</v>
      </c>
      <c r="F39" s="62">
        <v>5</v>
      </c>
      <c r="G39" s="62">
        <v>5</v>
      </c>
      <c r="H39" s="62">
        <v>5</v>
      </c>
      <c r="I39" s="62">
        <v>5</v>
      </c>
      <c r="J39" s="62">
        <v>5</v>
      </c>
      <c r="K39" s="62">
        <v>5</v>
      </c>
      <c r="L39" s="62">
        <v>5</v>
      </c>
      <c r="M39" s="62">
        <v>5</v>
      </c>
      <c r="N39" s="62">
        <v>5</v>
      </c>
      <c r="O39" s="62">
        <v>5</v>
      </c>
      <c r="P39" s="62">
        <v>5</v>
      </c>
      <c r="Q39" s="62"/>
      <c r="R39" s="62">
        <v>5</v>
      </c>
      <c r="S39" s="62">
        <v>5</v>
      </c>
      <c r="T39" s="62">
        <v>5</v>
      </c>
      <c r="U39" s="62">
        <v>5</v>
      </c>
      <c r="V39" s="62">
        <v>5</v>
      </c>
      <c r="W39" s="62">
        <v>5</v>
      </c>
      <c r="X39" s="62">
        <v>5</v>
      </c>
      <c r="Y39" s="62">
        <v>5</v>
      </c>
      <c r="Z39" s="62">
        <v>5</v>
      </c>
      <c r="AA39" s="62">
        <v>5</v>
      </c>
      <c r="AB39" s="62">
        <v>5</v>
      </c>
      <c r="AC39" s="65">
        <v>5</v>
      </c>
      <c r="AD39" s="111">
        <f>SUM(C39:AC39)</f>
        <v>130</v>
      </c>
      <c r="AE39" s="52"/>
      <c r="AF39" s="14"/>
      <c r="AG39" s="48"/>
    </row>
    <row r="40" spans="1:33" s="5" customFormat="1" ht="9.75" customHeight="1">
      <c r="A40" s="36" t="s">
        <v>51</v>
      </c>
      <c r="B40" s="8"/>
      <c r="C40" s="84">
        <v>1</v>
      </c>
      <c r="D40" s="84">
        <v>0</v>
      </c>
      <c r="E40" s="84">
        <v>0</v>
      </c>
      <c r="F40" s="84">
        <v>0</v>
      </c>
      <c r="G40" s="84">
        <v>0</v>
      </c>
      <c r="H40" s="84">
        <v>0</v>
      </c>
      <c r="I40" s="84">
        <v>1</v>
      </c>
      <c r="J40" s="84">
        <v>0</v>
      </c>
      <c r="K40" s="84">
        <v>0</v>
      </c>
      <c r="L40" s="84">
        <v>0</v>
      </c>
      <c r="M40" s="84">
        <v>2</v>
      </c>
      <c r="N40" s="84">
        <v>0</v>
      </c>
      <c r="O40" s="84">
        <v>1</v>
      </c>
      <c r="P40" s="84">
        <v>5</v>
      </c>
      <c r="Q40" s="84"/>
      <c r="R40" s="84">
        <v>2</v>
      </c>
      <c r="S40" s="84">
        <v>1</v>
      </c>
      <c r="T40" s="84">
        <v>0</v>
      </c>
      <c r="U40" s="84">
        <v>0</v>
      </c>
      <c r="V40" s="84">
        <v>0</v>
      </c>
      <c r="W40" s="84">
        <v>0</v>
      </c>
      <c r="X40" s="84">
        <v>2</v>
      </c>
      <c r="Y40" s="84">
        <v>1</v>
      </c>
      <c r="Z40" s="84">
        <v>0</v>
      </c>
      <c r="AA40" s="84">
        <v>2</v>
      </c>
      <c r="AB40" s="84">
        <v>0</v>
      </c>
      <c r="AC40" s="85">
        <v>1</v>
      </c>
      <c r="AD40" s="111">
        <f>SUM(C40:AC40)</f>
        <v>19</v>
      </c>
      <c r="AE40" s="52"/>
      <c r="AF40" s="14"/>
      <c r="AG40" s="48"/>
    </row>
    <row r="41" spans="1:32" s="5" customFormat="1" ht="9.75" customHeight="1" thickBot="1">
      <c r="A41" s="38" t="s">
        <v>49</v>
      </c>
      <c r="B41" s="31"/>
      <c r="C41" s="33">
        <f aca="true" t="shared" si="7" ref="C41:P41">IF(C39="",0,IF(C39=C40,1,0))</f>
        <v>0</v>
      </c>
      <c r="D41" s="33">
        <f t="shared" si="7"/>
        <v>0</v>
      </c>
      <c r="E41" s="33">
        <f t="shared" si="7"/>
        <v>0</v>
      </c>
      <c r="F41" s="33">
        <f t="shared" si="7"/>
        <v>0</v>
      </c>
      <c r="G41" s="33">
        <f t="shared" si="7"/>
        <v>0</v>
      </c>
      <c r="H41" s="33">
        <f t="shared" si="7"/>
        <v>0</v>
      </c>
      <c r="I41" s="33">
        <f t="shared" si="7"/>
        <v>0</v>
      </c>
      <c r="J41" s="33">
        <f t="shared" si="7"/>
        <v>0</v>
      </c>
      <c r="K41" s="33">
        <f t="shared" si="7"/>
        <v>0</v>
      </c>
      <c r="L41" s="33">
        <f t="shared" si="7"/>
        <v>0</v>
      </c>
      <c r="M41" s="33">
        <f t="shared" si="7"/>
        <v>0</v>
      </c>
      <c r="N41" s="33">
        <f t="shared" si="7"/>
        <v>0</v>
      </c>
      <c r="O41" s="33">
        <f t="shared" si="7"/>
        <v>0</v>
      </c>
      <c r="P41" s="33">
        <f t="shared" si="7"/>
        <v>1</v>
      </c>
      <c r="Q41" s="33">
        <f>IF(Q39="",0,IF(Q39=Q40,1,0))</f>
        <v>0</v>
      </c>
      <c r="R41" s="33">
        <f aca="true" t="shared" si="8" ref="R41:AC41">IF(R39="",0,IF(R39=R40,1,0))</f>
        <v>0</v>
      </c>
      <c r="S41" s="33">
        <f t="shared" si="8"/>
        <v>0</v>
      </c>
      <c r="T41" s="33">
        <f t="shared" si="8"/>
        <v>0</v>
      </c>
      <c r="U41" s="33">
        <f t="shared" si="8"/>
        <v>0</v>
      </c>
      <c r="V41" s="33">
        <f t="shared" si="8"/>
        <v>0</v>
      </c>
      <c r="W41" s="33">
        <f t="shared" si="8"/>
        <v>0</v>
      </c>
      <c r="X41" s="33">
        <f t="shared" si="8"/>
        <v>0</v>
      </c>
      <c r="Y41" s="33">
        <f t="shared" si="8"/>
        <v>0</v>
      </c>
      <c r="Z41" s="33">
        <f t="shared" si="8"/>
        <v>0</v>
      </c>
      <c r="AA41" s="33">
        <f t="shared" si="8"/>
        <v>0</v>
      </c>
      <c r="AB41" s="33">
        <f t="shared" si="8"/>
        <v>0</v>
      </c>
      <c r="AC41" s="33">
        <f t="shared" si="8"/>
        <v>0</v>
      </c>
      <c r="AD41" s="112">
        <f>SUM(C41:AC41)</f>
        <v>1</v>
      </c>
      <c r="AE41" s="52"/>
      <c r="AF41" s="14"/>
    </row>
    <row r="42" spans="1:33" s="5" customFormat="1" ht="9.75" customHeight="1">
      <c r="A42" s="6"/>
      <c r="B42" s="6"/>
      <c r="C42" s="10"/>
      <c r="D42" s="10"/>
      <c r="E42" s="10"/>
      <c r="F42" s="14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14"/>
      <c r="AE42" s="14"/>
      <c r="AF42" s="14"/>
      <c r="AG42" s="48"/>
    </row>
    <row r="43" spans="1:33" s="5" customFormat="1" ht="9.75" customHeight="1">
      <c r="A43" s="6" t="s">
        <v>57</v>
      </c>
      <c r="B43" s="6"/>
      <c r="C43" s="10"/>
      <c r="D43" s="10"/>
      <c r="E43" s="10"/>
      <c r="F43" s="14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14"/>
      <c r="AE43" s="14"/>
      <c r="AF43" s="14"/>
      <c r="AG43" s="48"/>
    </row>
    <row r="44" spans="1:33" s="5" customFormat="1" ht="9.75" customHeight="1">
      <c r="A44" s="6"/>
      <c r="B44" s="6"/>
      <c r="C44" s="10"/>
      <c r="D44" s="10"/>
      <c r="E44" s="10"/>
      <c r="F44" s="14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14"/>
      <c r="AE44" s="14"/>
      <c r="AF44" s="14"/>
      <c r="AG44" s="48"/>
    </row>
    <row r="45" spans="1:33" s="5" customFormat="1" ht="9.75" customHeight="1">
      <c r="A45" s="97"/>
      <c r="B45" s="6" t="s">
        <v>58</v>
      </c>
      <c r="C45" s="9" t="s">
        <v>62</v>
      </c>
      <c r="D45" s="9"/>
      <c r="E45" s="9"/>
      <c r="F45" s="100"/>
      <c r="G45" s="9"/>
      <c r="H45" s="9"/>
      <c r="I45" s="9"/>
      <c r="J45" s="9"/>
      <c r="K45" s="9"/>
      <c r="L45" s="9"/>
      <c r="M45" s="9"/>
      <c r="N45" s="9"/>
      <c r="O45" s="9"/>
      <c r="P45" s="10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14"/>
      <c r="AE45" s="14"/>
      <c r="AF45" s="14"/>
      <c r="AG45" s="48"/>
    </row>
    <row r="46" spans="1:33" s="5" customFormat="1" ht="9.75" customHeight="1">
      <c r="A46" s="6"/>
      <c r="B46" s="6"/>
      <c r="C46" s="9"/>
      <c r="D46" s="9"/>
      <c r="E46" s="9"/>
      <c r="F46" s="100"/>
      <c r="G46" s="9"/>
      <c r="H46" s="9"/>
      <c r="I46" s="9"/>
      <c r="J46" s="9"/>
      <c r="K46" s="9"/>
      <c r="L46" s="9"/>
      <c r="M46" s="9"/>
      <c r="N46" s="9"/>
      <c r="O46" s="9"/>
      <c r="P46" s="9"/>
      <c r="Q46" s="101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14"/>
      <c r="AE46" s="14"/>
      <c r="AF46" s="14"/>
      <c r="AG46" s="48"/>
    </row>
    <row r="47" spans="1:33" s="5" customFormat="1" ht="9.75" customHeight="1">
      <c r="A47" s="98"/>
      <c r="B47" s="6" t="s">
        <v>59</v>
      </c>
      <c r="C47" s="9" t="s">
        <v>60</v>
      </c>
      <c r="D47" s="9"/>
      <c r="E47" s="9"/>
      <c r="F47" s="100"/>
      <c r="G47" s="9"/>
      <c r="H47" s="9"/>
      <c r="I47" s="9"/>
      <c r="J47" s="9"/>
      <c r="K47" s="9"/>
      <c r="L47" s="9"/>
      <c r="M47" s="9"/>
      <c r="N47" s="9"/>
      <c r="O47" s="9"/>
      <c r="P47" s="9"/>
      <c r="Q47" s="101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14"/>
      <c r="AE47" s="14"/>
      <c r="AF47" s="14"/>
      <c r="AG47" s="48"/>
    </row>
    <row r="48" spans="1:33" s="5" customFormat="1" ht="9.75" customHeight="1">
      <c r="A48" s="6"/>
      <c r="B48" s="6"/>
      <c r="C48" s="9"/>
      <c r="D48" s="9"/>
      <c r="E48" s="9"/>
      <c r="F48" s="100"/>
      <c r="G48" s="9"/>
      <c r="H48" s="9"/>
      <c r="I48" s="9"/>
      <c r="J48" s="9"/>
      <c r="K48" s="9"/>
      <c r="L48" s="9"/>
      <c r="M48" s="9"/>
      <c r="N48" s="9"/>
      <c r="O48" s="9"/>
      <c r="P48" s="9"/>
      <c r="Q48" s="101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14"/>
      <c r="AE48" s="14"/>
      <c r="AF48" s="14"/>
      <c r="AG48" s="48"/>
    </row>
    <row r="49" spans="1:33" s="5" customFormat="1" ht="9.75" customHeight="1">
      <c r="A49" s="99"/>
      <c r="B49" s="6" t="s">
        <v>59</v>
      </c>
      <c r="C49" s="9" t="s">
        <v>61</v>
      </c>
      <c r="D49" s="9"/>
      <c r="E49" s="9"/>
      <c r="F49" s="100"/>
      <c r="G49" s="9"/>
      <c r="H49" s="9"/>
      <c r="I49" s="9"/>
      <c r="J49" s="9"/>
      <c r="K49" s="9"/>
      <c r="L49" s="9"/>
      <c r="M49" s="9"/>
      <c r="N49" s="9"/>
      <c r="O49" s="9"/>
      <c r="P49" s="9"/>
      <c r="Q49" s="101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14"/>
      <c r="AE49" s="14"/>
      <c r="AF49" s="14"/>
      <c r="AG49" s="48"/>
    </row>
    <row r="50" spans="1:33" s="5" customFormat="1" ht="9.75" customHeight="1">
      <c r="A50" s="6"/>
      <c r="B50" s="6"/>
      <c r="C50" s="9"/>
      <c r="D50" s="9"/>
      <c r="E50" s="9"/>
      <c r="F50" s="100"/>
      <c r="G50" s="9"/>
      <c r="H50" s="9"/>
      <c r="I50" s="9"/>
      <c r="J50" s="9"/>
      <c r="K50" s="9"/>
      <c r="L50" s="9"/>
      <c r="M50" s="9"/>
      <c r="N50" s="9"/>
      <c r="O50" s="9"/>
      <c r="P50" s="9"/>
      <c r="Q50" s="101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14"/>
      <c r="AE50" s="14"/>
      <c r="AF50" s="14"/>
      <c r="AG50" s="48"/>
    </row>
    <row r="51" spans="1:33" s="5" customFormat="1" ht="9.75" customHeight="1">
      <c r="A51" s="6"/>
      <c r="B51" s="6"/>
      <c r="C51" s="10"/>
      <c r="D51" s="10"/>
      <c r="E51" s="10"/>
      <c r="F51" s="14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14"/>
      <c r="AE51" s="14"/>
      <c r="AF51" s="14"/>
      <c r="AG51" s="48"/>
    </row>
    <row r="52" spans="1:32" s="21" customFormat="1" ht="9.75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</row>
    <row r="53" s="5" customFormat="1" ht="9.75" customHeight="1"/>
    <row r="54" s="5" customFormat="1" ht="9.75" customHeight="1"/>
    <row r="55" s="5" customFormat="1" ht="9.75" customHeight="1"/>
    <row r="56" s="5" customFormat="1" ht="9.75" customHeight="1"/>
    <row r="57" spans="1:32" s="21" customFormat="1" ht="9.75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 s="5"/>
      <c r="AF57" s="5"/>
    </row>
    <row r="58" spans="1:30" s="5" customFormat="1" ht="9.75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</row>
    <row r="59" spans="1:32" s="5" customFormat="1" ht="9.75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</row>
    <row r="60" spans="1:32" s="5" customFormat="1" ht="9.75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</row>
    <row r="61" spans="1:32" s="5" customFormat="1" ht="9.75" customHeight="1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</row>
    <row r="62" spans="1:32" s="5" customFormat="1" ht="9.75" customHeight="1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</row>
    <row r="63" spans="1:32" s="5" customFormat="1" ht="9.75" customHeight="1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</row>
    <row r="64" spans="1:32" s="5" customFormat="1" ht="9.75" customHeight="1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</row>
    <row r="65" spans="1:32" s="5" customFormat="1" ht="9.75" customHeight="1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</row>
    <row r="66" spans="1:32" s="5" customFormat="1" ht="9.75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</row>
    <row r="67" spans="1:32" s="5" customFormat="1" ht="9.75" customHeight="1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</row>
  </sheetData>
  <conditionalFormatting sqref="C14:AC15">
    <cfRule type="cellIs" priority="1" dxfId="0" operator="equal" stopIfTrue="1">
      <formula>""</formula>
    </cfRule>
  </conditionalFormatting>
  <conditionalFormatting sqref="C39:AC40">
    <cfRule type="cellIs" priority="2" dxfId="0" operator="equal" stopIfTrue="1">
      <formula>""</formula>
    </cfRule>
  </conditionalFormatting>
  <printOptions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3"/>
  <sheetViews>
    <sheetView workbookViewId="0" topLeftCell="A1">
      <selection activeCell="E16" sqref="E16"/>
    </sheetView>
  </sheetViews>
  <sheetFormatPr defaultColWidth="11.421875" defaultRowHeight="12.75"/>
  <sheetData>
    <row r="1" ht="12.75">
      <c r="A1" t="s">
        <v>69</v>
      </c>
    </row>
    <row r="3" ht="12.75">
      <c r="B3" s="116" t="s">
        <v>71</v>
      </c>
    </row>
    <row r="4" spans="1:2" ht="12.75">
      <c r="A4" s="114" t="s">
        <v>27</v>
      </c>
      <c r="B4" s="115">
        <f>Dateneingabe_Doku!AD39</f>
        <v>130</v>
      </c>
    </row>
    <row r="5" spans="1:2" ht="12.75">
      <c r="A5" s="114" t="s">
        <v>26</v>
      </c>
      <c r="B5" s="115">
        <f>Dateneingabe_Doku!AD40</f>
        <v>19</v>
      </c>
    </row>
    <row r="8" ht="12.75">
      <c r="A8" t="s">
        <v>72</v>
      </c>
    </row>
    <row r="10" spans="1:3" ht="12.75">
      <c r="A10" s="113"/>
      <c r="B10" s="116" t="s">
        <v>63</v>
      </c>
      <c r="C10" s="116" t="s">
        <v>64</v>
      </c>
    </row>
    <row r="11" spans="1:3" ht="12.75">
      <c r="A11" s="114" t="s">
        <v>27</v>
      </c>
      <c r="B11" s="115">
        <f>Dateneingabe_Doku!AD31</f>
        <v>275</v>
      </c>
      <c r="C11" s="115">
        <f>Dateneingabe_Doku!AD34</f>
        <v>275</v>
      </c>
    </row>
    <row r="12" spans="1:3" ht="12.75">
      <c r="A12" s="114" t="s">
        <v>26</v>
      </c>
      <c r="B12" s="115">
        <f>Dateneingabe_Doku!AD32</f>
        <v>135</v>
      </c>
      <c r="C12" s="115">
        <f>Dateneingabe_Doku!AD35</f>
        <v>154</v>
      </c>
    </row>
    <row r="15" ht="12.75">
      <c r="A15" t="s">
        <v>67</v>
      </c>
    </row>
    <row r="17" spans="1:2" ht="12.75">
      <c r="A17" s="113"/>
      <c r="B17" s="115" t="s">
        <v>26</v>
      </c>
    </row>
    <row r="18" spans="1:2" ht="12.75">
      <c r="A18" s="113" t="s">
        <v>27</v>
      </c>
      <c r="B18" s="115">
        <f>Dateneingabe_Doku!AE8</f>
        <v>27</v>
      </c>
    </row>
    <row r="19" spans="1:2" ht="12.75">
      <c r="A19" s="113" t="s">
        <v>3</v>
      </c>
      <c r="B19" s="115">
        <f>Dateneingabe_Doku!AD22</f>
        <v>0</v>
      </c>
    </row>
    <row r="20" spans="1:2" ht="12.75">
      <c r="A20" s="113" t="s">
        <v>5</v>
      </c>
      <c r="B20" s="115">
        <f>Dateneingabe_Doku!AD25</f>
        <v>0</v>
      </c>
    </row>
    <row r="21" spans="1:2" ht="12.75">
      <c r="A21" s="113" t="s">
        <v>65</v>
      </c>
      <c r="B21" s="115">
        <f>Dateneingabe_Doku!AD33</f>
        <v>1</v>
      </c>
    </row>
    <row r="22" spans="1:2" ht="12.75">
      <c r="A22" s="113" t="s">
        <v>66</v>
      </c>
      <c r="B22" s="115">
        <f>Dateneingabe_Doku!AD36</f>
        <v>3</v>
      </c>
    </row>
    <row r="23" spans="1:2" ht="12.75">
      <c r="A23" s="113" t="s">
        <v>68</v>
      </c>
      <c r="B23" s="115">
        <f>Dateneingabe_Doku!AD41</f>
        <v>1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Modul I - Dokumentation</dc:title>
  <dc:subject/>
  <dc:creator>Transfer-Project e. V.</dc:creator>
  <cp:keywords/>
  <dc:description/>
  <cp:lastModifiedBy>Andreas Heil</cp:lastModifiedBy>
  <cp:lastPrinted>2003-07-02T10:04:46Z</cp:lastPrinted>
  <dcterms:created xsi:type="dcterms:W3CDTF">2001-05-09T11:12:41Z</dcterms:created>
  <dcterms:modified xsi:type="dcterms:W3CDTF">2003-09-18T19:33:05Z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-1837094758</vt:i4>
  </property>
  <property fmtid="{D5CDD505-2E9C-101B-9397-08002B2CF9AE}" pid="3" name="_EmailSubject">
    <vt:lpwstr>Bosch-Projekt</vt:lpwstr>
  </property>
  <property fmtid="{D5CDD505-2E9C-101B-9397-08002B2CF9AE}" pid="4" name="_AuthorEmail">
    <vt:lpwstr>nina.ludwig@freenet.de</vt:lpwstr>
  </property>
  <property fmtid="{D5CDD505-2E9C-101B-9397-08002B2CF9AE}" pid="5" name="_AuthorEmailDisplayName">
    <vt:lpwstr>Nina Ludwig</vt:lpwstr>
  </property>
  <property fmtid="{D5CDD505-2E9C-101B-9397-08002B2CF9AE}" pid="6" name="_ReviewingToolsShownOnce">
    <vt:lpwstr/>
  </property>
</Properties>
</file>